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4_Akce_příprava\Správa tratí\2022\Oprava výhybek v žst. Lovosice\"/>
    </mc:Choice>
  </mc:AlternateContent>
  <bookViews>
    <workbookView xWindow="28680" yWindow="1335" windowWidth="29040" windowHeight="15840"/>
  </bookViews>
  <sheets>
    <sheet name="VYHYB" sheetId="1" r:id="rId1"/>
    <sheet name="ekdnu" sheetId="3" r:id="rId2"/>
    <sheet name="výkaz výměr" sheetId="4" r:id="rId3"/>
  </sheets>
  <definedNames>
    <definedName name="_xlnm._FilterDatabase" localSheetId="0" hidden="1">VYHYB!$A$5:$AI$14</definedName>
    <definedName name="_xlnm.Database">VYHYB!$D$5:$AI$13</definedName>
    <definedName name="_xlnm.Print_Titles" localSheetId="0">VYHYB!$4:$6</definedName>
    <definedName name="_xlnm.Print_Area" localSheetId="0">VYHYB!$A$1:$BF$20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" l="1"/>
  <c r="F9" i="4"/>
  <c r="AK14" i="1" l="1"/>
  <c r="BF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J14" i="1"/>
  <c r="H10" i="4"/>
  <c r="H9" i="4"/>
  <c r="F7" i="4" l="1"/>
  <c r="H7" i="4" s="1"/>
  <c r="F8" i="4"/>
  <c r="H8" i="4" s="1"/>
  <c r="F6" i="4"/>
  <c r="H6" i="4" s="1"/>
  <c r="F8" i="1"/>
  <c r="G8" i="1" s="1"/>
  <c r="F9" i="1"/>
  <c r="G9" i="1" s="1"/>
  <c r="F11" i="1"/>
  <c r="G11" i="1" s="1"/>
  <c r="F13" i="1"/>
  <c r="G13" i="1" s="1"/>
  <c r="F10" i="1"/>
  <c r="G10" i="1" s="1"/>
  <c r="F12" i="1"/>
  <c r="G12" i="1" s="1"/>
  <c r="F7" i="1"/>
  <c r="G7" i="1" s="1"/>
  <c r="H5" i="4" l="1"/>
  <c r="Z8" i="1" l="1"/>
  <c r="Z9" i="1"/>
  <c r="Z11" i="1"/>
  <c r="Z13" i="1"/>
  <c r="Z10" i="1"/>
  <c r="Z12" i="1"/>
  <c r="Z7" i="1"/>
</calcChain>
</file>

<file path=xl/comments1.xml><?xml version="1.0" encoding="utf-8"?>
<comments xmlns="http://schemas.openxmlformats.org/spreadsheetml/2006/main">
  <authors>
    <author>Dočkal Pavel</author>
  </authors>
  <commentList>
    <comment ref="AK5" authorId="0" shapeId="0">
      <text>
        <r>
          <rPr>
            <b/>
            <sz val="9"/>
            <color indexed="81"/>
            <rFont val="Tahoma"/>
            <family val="2"/>
            <charset val="238"/>
          </rPr>
          <t>Dočkal Pavel:</t>
        </r>
        <r>
          <rPr>
            <sz val="9"/>
            <color indexed="81"/>
            <rFont val="Tahoma"/>
            <family val="2"/>
            <charset val="238"/>
          </rPr>
          <t xml:space="preserve">
Doplnit:
1)"nic" - prázdné
2)x
3)o
4)x/o
Dle Přílohy 4 k Pokynu generálního ředitele č. 10/2015</t>
        </r>
      </text>
    </comment>
  </commentList>
</comments>
</file>

<file path=xl/sharedStrings.xml><?xml version="1.0" encoding="utf-8"?>
<sst xmlns="http://schemas.openxmlformats.org/spreadsheetml/2006/main" count="3289" uniqueCount="1166">
  <si>
    <t>TUCIS</t>
  </si>
  <si>
    <t>DUCIS</t>
  </si>
  <si>
    <t>COBJEKT</t>
  </si>
  <si>
    <t>KMP</t>
  </si>
  <si>
    <t>CISVJ</t>
  </si>
  <si>
    <t>IOB</t>
  </si>
  <si>
    <t>CISKOL</t>
  </si>
  <si>
    <t>CISKOLI</t>
  </si>
  <si>
    <t>STDELKA</t>
  </si>
  <si>
    <t>TYPOBJ</t>
  </si>
  <si>
    <t>TVASVR</t>
  </si>
  <si>
    <t>TYP_UH</t>
  </si>
  <si>
    <t>UH_ODB</t>
  </si>
  <si>
    <t>R_ZAKL</t>
  </si>
  <si>
    <t>R_HLAV</t>
  </si>
  <si>
    <t>R_ODB</t>
  </si>
  <si>
    <t>SMER_ODB_V</t>
  </si>
  <si>
    <t>SMER_ODB_S</t>
  </si>
  <si>
    <t>PRAZCE_DR</t>
  </si>
  <si>
    <t>KOMB</t>
  </si>
  <si>
    <t>STAV_VLOZ</t>
  </si>
  <si>
    <t>S</t>
  </si>
  <si>
    <t>D</t>
  </si>
  <si>
    <t>N</t>
  </si>
  <si>
    <t>S49</t>
  </si>
  <si>
    <t>P</t>
  </si>
  <si>
    <t>J</t>
  </si>
  <si>
    <t>L</t>
  </si>
  <si>
    <t>A</t>
  </si>
  <si>
    <t>T</t>
  </si>
  <si>
    <t>4.75</t>
  </si>
  <si>
    <t>NA</t>
  </si>
  <si>
    <t>DKS</t>
  </si>
  <si>
    <t>0801</t>
  </si>
  <si>
    <t>S1</t>
  </si>
  <si>
    <t>NC</t>
  </si>
  <si>
    <t>řád</t>
  </si>
  <si>
    <t>NAZ_ZAC</t>
  </si>
  <si>
    <t>NAZ_KON</t>
  </si>
  <si>
    <t>nz. Žalany</t>
  </si>
  <si>
    <t>nz. Žim</t>
  </si>
  <si>
    <t>zst. Lovosice</t>
  </si>
  <si>
    <t>104b - 22a</t>
  </si>
  <si>
    <t>101 - 117</t>
  </si>
  <si>
    <t>Děčín západ</t>
  </si>
  <si>
    <t>nz. Budyně nad Ohří</t>
  </si>
  <si>
    <t>dD3 Panský</t>
  </si>
  <si>
    <t>nz. Velký Šenov</t>
  </si>
  <si>
    <t>dD3 Dolní Poustevna</t>
  </si>
  <si>
    <t>TO</t>
  </si>
  <si>
    <t>TO Lovosice</t>
  </si>
  <si>
    <t/>
  </si>
  <si>
    <t>Sebnitz (DBAG)</t>
  </si>
  <si>
    <t>Dolní Poustevna st.hr.</t>
  </si>
  <si>
    <t>118114</t>
  </si>
  <si>
    <t>67218</t>
  </si>
  <si>
    <t>státní hranice</t>
  </si>
  <si>
    <t>Dolní Poustevna</t>
  </si>
  <si>
    <t>650KAG</t>
  </si>
  <si>
    <t>118110</t>
  </si>
  <si>
    <t>650KAF</t>
  </si>
  <si>
    <t>(kol. 4a,6)</t>
  </si>
  <si>
    <t>1181EA</t>
  </si>
  <si>
    <t>1181E1</t>
  </si>
  <si>
    <t>Mikulášovice dolní nádraží</t>
  </si>
  <si>
    <t>650KAE</t>
  </si>
  <si>
    <t>118108</t>
  </si>
  <si>
    <t>žst. Mikulášovice dolní nádraž</t>
  </si>
  <si>
    <t>650KAD</t>
  </si>
  <si>
    <t>(kol. 5a,5b,7-11)</t>
  </si>
  <si>
    <t>1181DB</t>
  </si>
  <si>
    <t>vl. MIKOV (KKK)</t>
  </si>
  <si>
    <t>1181DA</t>
  </si>
  <si>
    <t>1181D1</t>
  </si>
  <si>
    <t>Velký Šenov</t>
  </si>
  <si>
    <t>650KAC</t>
  </si>
  <si>
    <t>118106</t>
  </si>
  <si>
    <t>650KAB</t>
  </si>
  <si>
    <t>1181C1</t>
  </si>
  <si>
    <t>Šluknov</t>
  </si>
  <si>
    <t>650KAA</t>
  </si>
  <si>
    <t>KAMENOLOM</t>
  </si>
  <si>
    <t>118112</t>
  </si>
  <si>
    <t>vl. CÍSAŘSKÝ, s.r.o.</t>
  </si>
  <si>
    <t>odb.vl. KAMENOLOM</t>
  </si>
  <si>
    <t>1181FA</t>
  </si>
  <si>
    <t>1181F1</t>
  </si>
  <si>
    <t>118104</t>
  </si>
  <si>
    <t>žst. Šluknov</t>
  </si>
  <si>
    <t>650KA9</t>
  </si>
  <si>
    <t>1181B1</t>
  </si>
  <si>
    <t>Rumburk</t>
  </si>
  <si>
    <t>650KA8</t>
  </si>
  <si>
    <t>118102</t>
  </si>
  <si>
    <t>Panský</t>
  </si>
  <si>
    <t>650KK9</t>
  </si>
  <si>
    <t>117106</t>
  </si>
  <si>
    <t>650KK8</t>
  </si>
  <si>
    <t>1171C1</t>
  </si>
  <si>
    <t>650KK7</t>
  </si>
  <si>
    <t>117102</t>
  </si>
  <si>
    <t>Krásná Lípa</t>
  </si>
  <si>
    <t>650KKC</t>
  </si>
  <si>
    <t>116102</t>
  </si>
  <si>
    <t>67217</t>
  </si>
  <si>
    <t>Varnsdorf staré nádraží</t>
  </si>
  <si>
    <t>650KK4</t>
  </si>
  <si>
    <t>Varnsdorf staré nádraží st.hr.</t>
  </si>
  <si>
    <t>EMARKO Varnsdorf</t>
  </si>
  <si>
    <t>115206</t>
  </si>
  <si>
    <t>vl. EMARKO</t>
  </si>
  <si>
    <t>odb.vl. EMARKO Varnsdorf</t>
  </si>
  <si>
    <t>1152CA</t>
  </si>
  <si>
    <t>1152C1</t>
  </si>
  <si>
    <t>115204</t>
  </si>
  <si>
    <t>n. Varnsdorf staré nádraží</t>
  </si>
  <si>
    <t>650KK3</t>
  </si>
  <si>
    <t>n. Varnsdorf staré nádraží (KK</t>
  </si>
  <si>
    <t>1152BA</t>
  </si>
  <si>
    <t>1152B1</t>
  </si>
  <si>
    <t>Varnsdorf</t>
  </si>
  <si>
    <t>650KJD</t>
  </si>
  <si>
    <t>115202</t>
  </si>
  <si>
    <t>bhf. Zittau (DBAG)</t>
  </si>
  <si>
    <t>1151H1</t>
  </si>
  <si>
    <t>Zittau (DBAG)</t>
  </si>
  <si>
    <t>Mittelherwigsdorf (Sachs) (DBA</t>
  </si>
  <si>
    <t>115114</t>
  </si>
  <si>
    <t>bhf. Mittelherwigsdorf(Sachs)(</t>
  </si>
  <si>
    <t>1151G1</t>
  </si>
  <si>
    <t>Großschönau (Sachs) (DBAG)</t>
  </si>
  <si>
    <t>115112</t>
  </si>
  <si>
    <t>bhf. Großschönau (Sachs) (DBAG</t>
  </si>
  <si>
    <t>1151F1</t>
  </si>
  <si>
    <t>Varnsdorf st.hr.</t>
  </si>
  <si>
    <t>115110</t>
  </si>
  <si>
    <t>650KJC</t>
  </si>
  <si>
    <t>115108</t>
  </si>
  <si>
    <t>žst. Varnsdorf</t>
  </si>
  <si>
    <t>650KJB</t>
  </si>
  <si>
    <t>1151DF</t>
  </si>
  <si>
    <t>1151DE</t>
  </si>
  <si>
    <t>1151DD</t>
  </si>
  <si>
    <t>vl. VELVET</t>
  </si>
  <si>
    <t>žst. Varnsdorf (KKK)</t>
  </si>
  <si>
    <t>1151DC</t>
  </si>
  <si>
    <t>(kol.12,12a,14,16,DKV Lib.-PJ</t>
  </si>
  <si>
    <t>žst. Varnsdorf (KV 16)</t>
  </si>
  <si>
    <t>1151DB</t>
  </si>
  <si>
    <t>67287</t>
  </si>
  <si>
    <t>vl.</t>
  </si>
  <si>
    <t>1151DA</t>
  </si>
  <si>
    <t>1151D1</t>
  </si>
  <si>
    <t>Dolní Podluží</t>
  </si>
  <si>
    <t>650KJA</t>
  </si>
  <si>
    <t>115106</t>
  </si>
  <si>
    <t>žst. Dolní Podluží</t>
  </si>
  <si>
    <t>650KJ9</t>
  </si>
  <si>
    <t>(kol.2)</t>
  </si>
  <si>
    <t>1151CB</t>
  </si>
  <si>
    <t>vl. TOS (KKK)</t>
  </si>
  <si>
    <t>žst. Dolní Podluží (KV7)</t>
  </si>
  <si>
    <t>1151CA</t>
  </si>
  <si>
    <t>1151C1</t>
  </si>
  <si>
    <t>Rybniště</t>
  </si>
  <si>
    <t>650KJ6</t>
  </si>
  <si>
    <t>115102</t>
  </si>
  <si>
    <t>67213</t>
  </si>
  <si>
    <t>Velké Žernoseky</t>
  </si>
  <si>
    <t>Žalhostice</t>
  </si>
  <si>
    <t>650KPZ</t>
  </si>
  <si>
    <t>113202</t>
  </si>
  <si>
    <t>žst. Litoměřice hor.n.-odb.vl.</t>
  </si>
  <si>
    <t>650JNC</t>
  </si>
  <si>
    <t>1131C1</t>
  </si>
  <si>
    <t>Litoměřice horní nádraží</t>
  </si>
  <si>
    <t>650JNB</t>
  </si>
  <si>
    <t>Litoměřice hor.n.</t>
  </si>
  <si>
    <t>113104</t>
  </si>
  <si>
    <t>žst. Žalhostice</t>
  </si>
  <si>
    <t>650JNA</t>
  </si>
  <si>
    <t>1131B1</t>
  </si>
  <si>
    <t>Lovosice</t>
  </si>
  <si>
    <t>650JN9</t>
  </si>
  <si>
    <t>113102</t>
  </si>
  <si>
    <t>Jiříkov</t>
  </si>
  <si>
    <t>650KJJ</t>
  </si>
  <si>
    <t>Ebersbach  (DBAG)</t>
  </si>
  <si>
    <t>Jiříkov st.hr.</t>
  </si>
  <si>
    <t>110210</t>
  </si>
  <si>
    <t>110202</t>
  </si>
  <si>
    <t>vl. ELITEX (KKK)</t>
  </si>
  <si>
    <t>žst. Jiříkov</t>
  </si>
  <si>
    <t>1101QB</t>
  </si>
  <si>
    <t>650KJH</t>
  </si>
  <si>
    <t>1101QA</t>
  </si>
  <si>
    <t>1101Q1</t>
  </si>
  <si>
    <t>650KJG</t>
  </si>
  <si>
    <t>110132</t>
  </si>
  <si>
    <t>žst. Rumburk</t>
  </si>
  <si>
    <t>650JJT</t>
  </si>
  <si>
    <t>1101PC</t>
  </si>
  <si>
    <t>(montážní základna)</t>
  </si>
  <si>
    <t>1101PB</t>
  </si>
  <si>
    <t>(areál DKV Liberec-PJ Rumburk)</t>
  </si>
  <si>
    <t>1101PA</t>
  </si>
  <si>
    <t>1101P1</t>
  </si>
  <si>
    <t>650JJS</t>
  </si>
  <si>
    <t>110130</t>
  </si>
  <si>
    <t>žst. Krásná Lípa</t>
  </si>
  <si>
    <t>650JJR</t>
  </si>
  <si>
    <t>1101O1</t>
  </si>
  <si>
    <t>650JJP</t>
  </si>
  <si>
    <t>110128</t>
  </si>
  <si>
    <t>žst. Rybniště</t>
  </si>
  <si>
    <t>650JJN</t>
  </si>
  <si>
    <t>(kol. 13D)</t>
  </si>
  <si>
    <t>1101NA</t>
  </si>
  <si>
    <t>1101N1</t>
  </si>
  <si>
    <t>Chřibská</t>
  </si>
  <si>
    <t>650JJM</t>
  </si>
  <si>
    <t>110126</t>
  </si>
  <si>
    <t>žst. Chřibská</t>
  </si>
  <si>
    <t>650JJL</t>
  </si>
  <si>
    <t>1101M1</t>
  </si>
  <si>
    <t>Jedlová</t>
  </si>
  <si>
    <t>650JJK</t>
  </si>
  <si>
    <t>110124</t>
  </si>
  <si>
    <t>žst. Jedlová</t>
  </si>
  <si>
    <t>650JJJ</t>
  </si>
  <si>
    <t>1101L1</t>
  </si>
  <si>
    <t>67219</t>
  </si>
  <si>
    <t>vl. ČSPLO</t>
  </si>
  <si>
    <t>n. Děčín-Loubí</t>
  </si>
  <si>
    <t>1006BB</t>
  </si>
  <si>
    <t>(montovna DKV Ústí n.L.-PJ Děč</t>
  </si>
  <si>
    <t>1006BA</t>
  </si>
  <si>
    <t>vl. ČSPLO N.Loubí</t>
  </si>
  <si>
    <t>1006B3</t>
  </si>
  <si>
    <t>1006B1</t>
  </si>
  <si>
    <t>Děčín-Loubí</t>
  </si>
  <si>
    <t>Děčín východ-dolní nádraží</t>
  </si>
  <si>
    <t>650KBZ</t>
  </si>
  <si>
    <t>100602</t>
  </si>
  <si>
    <t>67216</t>
  </si>
  <si>
    <t>hr.ST Ústí n.L./ST Litoměřice</t>
  </si>
  <si>
    <t>Ústí nad Labem západ-vých.zhl.</t>
  </si>
  <si>
    <t>650KBL</t>
  </si>
  <si>
    <t>hr.TO Děčín východ/TO Ústí n.L</t>
  </si>
  <si>
    <t>Ústí n.L.západ ZV 101 (kol.1)</t>
  </si>
  <si>
    <t>10032A</t>
  </si>
  <si>
    <t>Ústí nad L. západ-vých.zhl. (k</t>
  </si>
  <si>
    <t>hr. ST Litoměřice/ST Ústí n.L.</t>
  </si>
  <si>
    <t>650KBK</t>
  </si>
  <si>
    <t>Ústí n.L.západ (kol.2) - ZV103</t>
  </si>
  <si>
    <t>100304</t>
  </si>
  <si>
    <t>Ústí nad Labem-Střekov</t>
  </si>
  <si>
    <t>650KBJ</t>
  </si>
  <si>
    <t>Ústí n.L.-Střekov</t>
  </si>
  <si>
    <t>100302</t>
  </si>
  <si>
    <t>67210</t>
  </si>
  <si>
    <t>n. Mělník Labe</t>
  </si>
  <si>
    <t>1002B1</t>
  </si>
  <si>
    <t>Mělník Labe</t>
  </si>
  <si>
    <t>Mělník</t>
  </si>
  <si>
    <t>650KAZ</t>
  </si>
  <si>
    <t>Mělník Labe KV501</t>
  </si>
  <si>
    <t>100204</t>
  </si>
  <si>
    <t>Mělník Labe ZV501</t>
  </si>
  <si>
    <t>1002C1</t>
  </si>
  <si>
    <t>100202</t>
  </si>
  <si>
    <t>Děčín-Prostřední Žleb</t>
  </si>
  <si>
    <t>650KHR</t>
  </si>
  <si>
    <t>100126</t>
  </si>
  <si>
    <t>(areál DKV Ústí n.L.-PJ Děčín)</t>
  </si>
  <si>
    <t>žst. Děčín východ-dolní nádraž</t>
  </si>
  <si>
    <t>1001MD</t>
  </si>
  <si>
    <t>vl. CZT</t>
  </si>
  <si>
    <t>1001MC</t>
  </si>
  <si>
    <t>650KBY</t>
  </si>
  <si>
    <t>(výt.kol. zhlaví II)</t>
  </si>
  <si>
    <t>1001MB</t>
  </si>
  <si>
    <t>(výt.kol. zhlaví I)</t>
  </si>
  <si>
    <t>1001MA</t>
  </si>
  <si>
    <t>1001M1</t>
  </si>
  <si>
    <t>Děčín východ</t>
  </si>
  <si>
    <t>Boletice nad Labem</t>
  </si>
  <si>
    <t>650KBX</t>
  </si>
  <si>
    <t>Křešice u Děčína</t>
  </si>
  <si>
    <t>100132</t>
  </si>
  <si>
    <t>vl. CENTRA</t>
  </si>
  <si>
    <t>odb.vl. Křešice u Děčína</t>
  </si>
  <si>
    <t>1001OA</t>
  </si>
  <si>
    <t>1001O1</t>
  </si>
  <si>
    <t>100130</t>
  </si>
  <si>
    <t>žst. Boletice nad Labem</t>
  </si>
  <si>
    <t>650KBW</t>
  </si>
  <si>
    <t>(odst.kolejiště, kol. 7,9,11)</t>
  </si>
  <si>
    <t>1001LD</t>
  </si>
  <si>
    <t>vl. VLNAP</t>
  </si>
  <si>
    <t>1001LC</t>
  </si>
  <si>
    <t>vl. BOHEMIA</t>
  </si>
  <si>
    <t>1001LB</t>
  </si>
  <si>
    <t>vl. OBALEX</t>
  </si>
  <si>
    <t>1001LA</t>
  </si>
  <si>
    <t>1001L1</t>
  </si>
  <si>
    <t>Velké Březno</t>
  </si>
  <si>
    <t>650KBU</t>
  </si>
  <si>
    <t>100122</t>
  </si>
  <si>
    <t>žst. Velké Březno</t>
  </si>
  <si>
    <t>650KBS</t>
  </si>
  <si>
    <t>(kol. 104,106)</t>
  </si>
  <si>
    <t>1001KC</t>
  </si>
  <si>
    <t>(zaústění od Zubrnic)</t>
  </si>
  <si>
    <t>1001KB</t>
  </si>
  <si>
    <t>(kusá kol.v souběhu s tr.na Zu</t>
  </si>
  <si>
    <t>1001KA</t>
  </si>
  <si>
    <t>1001K1</t>
  </si>
  <si>
    <t>V.Březno</t>
  </si>
  <si>
    <t>650KBR</t>
  </si>
  <si>
    <t>Olšinky</t>
  </si>
  <si>
    <t>100134</t>
  </si>
  <si>
    <t>vl. STZ</t>
  </si>
  <si>
    <t>odb.vl. Olšinky</t>
  </si>
  <si>
    <t>1001PA</t>
  </si>
  <si>
    <t>1001P1</t>
  </si>
  <si>
    <t>100120</t>
  </si>
  <si>
    <t>žst. Ústí nad Labem-Střekov</t>
  </si>
  <si>
    <t>650KBH</t>
  </si>
  <si>
    <t>(KV 32 - KV 58)</t>
  </si>
  <si>
    <t>1001JG</t>
  </si>
  <si>
    <t>(odst.kolejiště, kol. 18-28)</t>
  </si>
  <si>
    <t>1001JF</t>
  </si>
  <si>
    <t>vl. STZ (klihovna)</t>
  </si>
  <si>
    <t>1001JE</t>
  </si>
  <si>
    <t>vl. STZ (hlavní závod)</t>
  </si>
  <si>
    <t>1001JD</t>
  </si>
  <si>
    <t>(areál OŘ-SEE Ústí n.L.)</t>
  </si>
  <si>
    <t>1001JC</t>
  </si>
  <si>
    <t>(odst.kolejiště, kol. 6a-14a)</t>
  </si>
  <si>
    <t>1001JB</t>
  </si>
  <si>
    <t>(kol. 4a)</t>
  </si>
  <si>
    <t>1001JA</t>
  </si>
  <si>
    <t>1001J1</t>
  </si>
  <si>
    <t>Sebuzín</t>
  </si>
  <si>
    <t>650KBG</t>
  </si>
  <si>
    <t>100118</t>
  </si>
  <si>
    <t>žst. Sebuzín</t>
  </si>
  <si>
    <t>650KBF</t>
  </si>
  <si>
    <t>1001I1</t>
  </si>
  <si>
    <t>650KBD</t>
  </si>
  <si>
    <t>100116</t>
  </si>
  <si>
    <t>žst. Velké Žernoseky</t>
  </si>
  <si>
    <t>650KBC</t>
  </si>
  <si>
    <t>(kol.7a)</t>
  </si>
  <si>
    <t>1001HF</t>
  </si>
  <si>
    <t>(kol. 8b)</t>
  </si>
  <si>
    <t>1001HD</t>
  </si>
  <si>
    <t>(kolejiště pronajato fy CS BET</t>
  </si>
  <si>
    <t>1001HC</t>
  </si>
  <si>
    <t>vl. TANEX (kol. 3a)</t>
  </si>
  <si>
    <t>1001HA</t>
  </si>
  <si>
    <t>1001H1</t>
  </si>
  <si>
    <t>Litoměřice dolní nádraží</t>
  </si>
  <si>
    <t>650KBB</t>
  </si>
  <si>
    <t>100114</t>
  </si>
  <si>
    <t>žst. Litoměřice dolní nádraží</t>
  </si>
  <si>
    <t>650KBA</t>
  </si>
  <si>
    <t>(areál MS OŘ Ústí n.L.-ST Lito</t>
  </si>
  <si>
    <t>1001GC</t>
  </si>
  <si>
    <t>(areál TS OŘ Ústí n.L.-ST Lito</t>
  </si>
  <si>
    <t>1001GB</t>
  </si>
  <si>
    <t>(kol. 6c)</t>
  </si>
  <si>
    <t>1001GA</t>
  </si>
  <si>
    <t>1001G1</t>
  </si>
  <si>
    <t>Polepy</t>
  </si>
  <si>
    <t>650KB9</t>
  </si>
  <si>
    <t>100112</t>
  </si>
  <si>
    <t>žst. Polepy</t>
  </si>
  <si>
    <t>650KB8</t>
  </si>
  <si>
    <t>(kol.5a)</t>
  </si>
  <si>
    <t>1001FA</t>
  </si>
  <si>
    <t>1001F1</t>
  </si>
  <si>
    <t>Hošťka</t>
  </si>
  <si>
    <t>650KB7</t>
  </si>
  <si>
    <t>100110</t>
  </si>
  <si>
    <t>žst. Hošťka</t>
  </si>
  <si>
    <t>650KB6</t>
  </si>
  <si>
    <t>1001E1</t>
  </si>
  <si>
    <t>Štětí</t>
  </si>
  <si>
    <t>650KB4</t>
  </si>
  <si>
    <t>100108</t>
  </si>
  <si>
    <t>vl. SEPAP</t>
  </si>
  <si>
    <t>žst. Štětí</t>
  </si>
  <si>
    <t>1001DB</t>
  </si>
  <si>
    <t>650KB3</t>
  </si>
  <si>
    <t>(kol. 5a)</t>
  </si>
  <si>
    <t>1001DA</t>
  </si>
  <si>
    <t>1001D1</t>
  </si>
  <si>
    <t>Liběchov</t>
  </si>
  <si>
    <t>650KB2</t>
  </si>
  <si>
    <t>100106</t>
  </si>
  <si>
    <t>žst. Liběchov</t>
  </si>
  <si>
    <t>650KB1</t>
  </si>
  <si>
    <t>1001CA</t>
  </si>
  <si>
    <t>1001C1</t>
  </si>
  <si>
    <t>650KB0</t>
  </si>
  <si>
    <t>100104</t>
  </si>
  <si>
    <t>trakční měnírna Mělník</t>
  </si>
  <si>
    <t>650KAY</t>
  </si>
  <si>
    <t>měnírna OŘ-SEE Ústí n.L.</t>
  </si>
  <si>
    <t>žst. Mělník</t>
  </si>
  <si>
    <t>1001BI</t>
  </si>
  <si>
    <t>650KAX</t>
  </si>
  <si>
    <t>(v. 35 - v. 42)</t>
  </si>
  <si>
    <t>1001BH</t>
  </si>
  <si>
    <t>vl. CUKROVAR</t>
  </si>
  <si>
    <t>1001BG</t>
  </si>
  <si>
    <t>vl. SELEKTA</t>
  </si>
  <si>
    <t>1001BF</t>
  </si>
  <si>
    <t>vl. ZZN</t>
  </si>
  <si>
    <t>1001BE</t>
  </si>
  <si>
    <t>vl. BASK</t>
  </si>
  <si>
    <t>1001BD</t>
  </si>
  <si>
    <t>vl. TRADE</t>
  </si>
  <si>
    <t>1001BC</t>
  </si>
  <si>
    <t>vl. AGROZET</t>
  </si>
  <si>
    <t>1001BB</t>
  </si>
  <si>
    <t>1001B1</t>
  </si>
  <si>
    <t>Mlýny</t>
  </si>
  <si>
    <t>650KJ3</t>
  </si>
  <si>
    <t>086114</t>
  </si>
  <si>
    <t>žst. Mlýny</t>
  </si>
  <si>
    <t>650KJ2</t>
  </si>
  <si>
    <t>0861G1</t>
  </si>
  <si>
    <t>Česká Kamenice</t>
  </si>
  <si>
    <t>650KJ1</t>
  </si>
  <si>
    <t>Horní Kamenice</t>
  </si>
  <si>
    <t>086116</t>
  </si>
  <si>
    <t>vl. PAPÍRNY Č.Kam.(v. P2+odvr.</t>
  </si>
  <si>
    <t>odb.vl. Horní Kamenice</t>
  </si>
  <si>
    <t>0861HA</t>
  </si>
  <si>
    <t>0861H1</t>
  </si>
  <si>
    <t>086112</t>
  </si>
  <si>
    <t>Kamenický Šenov</t>
  </si>
  <si>
    <t>žst. Česká Kamenice</t>
  </si>
  <si>
    <t>0861FA</t>
  </si>
  <si>
    <t>650KJ0</t>
  </si>
  <si>
    <t>0861F1</t>
  </si>
  <si>
    <t>Veselé pod Rabštejnem</t>
  </si>
  <si>
    <t>Markvartice</t>
  </si>
  <si>
    <t>650KHX</t>
  </si>
  <si>
    <t>086108</t>
  </si>
  <si>
    <t>nz. Markvartice</t>
  </si>
  <si>
    <t>650KHW</t>
  </si>
  <si>
    <t>0861D1</t>
  </si>
  <si>
    <t>Benešov nad Ploučnicí</t>
  </si>
  <si>
    <t>650KHV</t>
  </si>
  <si>
    <t>086106</t>
  </si>
  <si>
    <t>žst. Benešov nad Ploučnicí</t>
  </si>
  <si>
    <t>650KHU</t>
  </si>
  <si>
    <t>0861CD</t>
  </si>
  <si>
    <t>0861C1</t>
  </si>
  <si>
    <t>Děčín východ-horní nádraží</t>
  </si>
  <si>
    <t>650JJZ</t>
  </si>
  <si>
    <t>086104</t>
  </si>
  <si>
    <t>žst. Děčín východ-horní nádraž</t>
  </si>
  <si>
    <t>650KC1</t>
  </si>
  <si>
    <t>vl. DETRANS</t>
  </si>
  <si>
    <t>žst. Děčín východ-přechod.nádr</t>
  </si>
  <si>
    <t>0861BD</t>
  </si>
  <si>
    <t>0861BC</t>
  </si>
  <si>
    <t>(obsahuje hlavní kol.přechod.n</t>
  </si>
  <si>
    <t>0861BB</t>
  </si>
  <si>
    <t>(areál OŘ-mostní obvod Ústí n.</t>
  </si>
  <si>
    <t>0861BA</t>
  </si>
  <si>
    <t>0861B1</t>
  </si>
  <si>
    <t>Děčín hl.n.</t>
  </si>
  <si>
    <t>650KC2</t>
  </si>
  <si>
    <t>086102</t>
  </si>
  <si>
    <t>67211</t>
  </si>
  <si>
    <t>odbočka MEVA</t>
  </si>
  <si>
    <t>Roudnice nad Labem</t>
  </si>
  <si>
    <t>650KKV</t>
  </si>
  <si>
    <t>Straškov-odbočka</t>
  </si>
  <si>
    <t>084102</t>
  </si>
  <si>
    <t>Vraňany</t>
  </si>
  <si>
    <t>650KKP</t>
  </si>
  <si>
    <t>083130</t>
  </si>
  <si>
    <t>odb. Straškov-odbočka</t>
  </si>
  <si>
    <t>650KKN</t>
  </si>
  <si>
    <t>0831O1</t>
  </si>
  <si>
    <t>Straškov</t>
  </si>
  <si>
    <t>650KKM</t>
  </si>
  <si>
    <t>083120</t>
  </si>
  <si>
    <t>vl. ZZN LOVOSICE a.s.</t>
  </si>
  <si>
    <t>žst. Straškov</t>
  </si>
  <si>
    <t>0831JA</t>
  </si>
  <si>
    <t>650KKL</t>
  </si>
  <si>
    <t>0831J1</t>
  </si>
  <si>
    <t>Budyně nad Ohří</t>
  </si>
  <si>
    <t>650KKH</t>
  </si>
  <si>
    <t>083108</t>
  </si>
  <si>
    <t>650KKG</t>
  </si>
  <si>
    <t>0831D1</t>
  </si>
  <si>
    <t>Libochovice</t>
  </si>
  <si>
    <t>650KKF</t>
  </si>
  <si>
    <t>083102</t>
  </si>
  <si>
    <t>67215</t>
  </si>
  <si>
    <t>vl. DESTA</t>
  </si>
  <si>
    <t>žst. Děčín hl.n.-areál vleček</t>
  </si>
  <si>
    <t>0810AE</t>
  </si>
  <si>
    <t>vl. KABELOVNA</t>
  </si>
  <si>
    <t>0810AD</t>
  </si>
  <si>
    <t>vl. FEROX (kol. 6-9)</t>
  </si>
  <si>
    <t>0810AC</t>
  </si>
  <si>
    <t>vl. FEROX (kol. 4,5)</t>
  </si>
  <si>
    <t>0810AB</t>
  </si>
  <si>
    <t>vl. ALUMINIUM Děčín (kol. 10-1</t>
  </si>
  <si>
    <t>0810AA</t>
  </si>
  <si>
    <t>vl. ALUMINIUM Děčín</t>
  </si>
  <si>
    <t>0810A1</t>
  </si>
  <si>
    <t>vl. ČOKOLÁDOVNY</t>
  </si>
  <si>
    <t>dvl. KOVOŠROT Děčín</t>
  </si>
  <si>
    <t>0809BB</t>
  </si>
  <si>
    <t>vl. KOVOŠROT (kol. 6-16)</t>
  </si>
  <si>
    <t>0809BA</t>
  </si>
  <si>
    <t>vl. KOVOŠROT</t>
  </si>
  <si>
    <t>0809B1</t>
  </si>
  <si>
    <t>KOVOŠROT Děčín (vl. KOVOŠROT D</t>
  </si>
  <si>
    <t>080902</t>
  </si>
  <si>
    <t>67214</t>
  </si>
  <si>
    <t>žst. Ústí nad Labem sever-přís</t>
  </si>
  <si>
    <t>0808BA</t>
  </si>
  <si>
    <t>vl. ČESKÉ PŘÍSTAVY</t>
  </si>
  <si>
    <t>0808B1</t>
  </si>
  <si>
    <t>67212</t>
  </si>
  <si>
    <t>vl. RÝŽOVÁ SPOLEČNOST</t>
  </si>
  <si>
    <t>dvl. LOVOCHEMIE Lovosice</t>
  </si>
  <si>
    <t>0807BC</t>
  </si>
  <si>
    <t>vl. ČSPL</t>
  </si>
  <si>
    <t>0807BB</t>
  </si>
  <si>
    <t>vl. LOVOCHEMIE</t>
  </si>
  <si>
    <t>0807BA</t>
  </si>
  <si>
    <t>0807B1</t>
  </si>
  <si>
    <t>LOVOCHEMIE Lovosice (vl. LOVOC</t>
  </si>
  <si>
    <t>080702</t>
  </si>
  <si>
    <t>dvl. SEPAP Štětí</t>
  </si>
  <si>
    <t>0806BD</t>
  </si>
  <si>
    <t>0806BC</t>
  </si>
  <si>
    <t>0806BB</t>
  </si>
  <si>
    <t>0806BA</t>
  </si>
  <si>
    <t>0806B1</t>
  </si>
  <si>
    <t>SEPAP Štětí (vl. SEPAP)</t>
  </si>
  <si>
    <t>Hněvice</t>
  </si>
  <si>
    <t>080602</t>
  </si>
  <si>
    <t>Dolní Beřkovice (vl. ČEZ)</t>
  </si>
  <si>
    <t>ČEZ-EMĚ</t>
  </si>
  <si>
    <t>080504</t>
  </si>
  <si>
    <t>vl. POROBETON</t>
  </si>
  <si>
    <t>dvl. ČEZ-EMĚ</t>
  </si>
  <si>
    <t>0805BA</t>
  </si>
  <si>
    <t>vl. ČEZ</t>
  </si>
  <si>
    <t>0805B1</t>
  </si>
  <si>
    <t>ČEZ-EMĚ (vl. ČEZ)</t>
  </si>
  <si>
    <t>080502</t>
  </si>
  <si>
    <t>Bad Schandau (DBAG)</t>
  </si>
  <si>
    <t>Dolní Žleb st.hr.</t>
  </si>
  <si>
    <t>080210</t>
  </si>
  <si>
    <t>Dolní Žleb</t>
  </si>
  <si>
    <t>650KHM</t>
  </si>
  <si>
    <t>080206</t>
  </si>
  <si>
    <t>žst. Dolní Žleb</t>
  </si>
  <si>
    <t>650KHL</t>
  </si>
  <si>
    <t>(kol. 3, OŘ-ST Ústí n.L.)</t>
  </si>
  <si>
    <t>0802CA</t>
  </si>
  <si>
    <t>0802C1</t>
  </si>
  <si>
    <t>650KHK</t>
  </si>
  <si>
    <t>080204</t>
  </si>
  <si>
    <t>žst. Děčín-Prostřední Žleb</t>
  </si>
  <si>
    <t>650KHJ</t>
  </si>
  <si>
    <t>(kol. 8, OŘ-ST Ústí n.L.)</t>
  </si>
  <si>
    <t>0802BB</t>
  </si>
  <si>
    <t>(kol. 12-16, OŘ-ST Ústí n.L.)</t>
  </si>
  <si>
    <t>0802BA</t>
  </si>
  <si>
    <t>0802B1</t>
  </si>
  <si>
    <t>650KHG</t>
  </si>
  <si>
    <t>080202</t>
  </si>
  <si>
    <t>vl. SILIKE-KERAMIKA</t>
  </si>
  <si>
    <t>žst. Děčín hl.n.</t>
  </si>
  <si>
    <t>0801UZ</t>
  </si>
  <si>
    <t>vl. H-STYL</t>
  </si>
  <si>
    <t>0801UY</t>
  </si>
  <si>
    <t>vl. RYKO II.</t>
  </si>
  <si>
    <t>0801UX</t>
  </si>
  <si>
    <t>vl. RYKO I.</t>
  </si>
  <si>
    <t>0801UW</t>
  </si>
  <si>
    <t>vl. UHELNÉ SKLADY</t>
  </si>
  <si>
    <t>0801UV</t>
  </si>
  <si>
    <t>650KMS</t>
  </si>
  <si>
    <t>(OŘ-SEE Ústí n.L.-OTV Děčín hl</t>
  </si>
  <si>
    <t>0801UU</t>
  </si>
  <si>
    <t>(OŘ-ST Ústí n.L.-STO Děčín hl.</t>
  </si>
  <si>
    <t>0801UT</t>
  </si>
  <si>
    <t>(měnírna OŘ-SEE Ústí n.L.)</t>
  </si>
  <si>
    <t>0801US</t>
  </si>
  <si>
    <t>(motorárna DKV Ústí n.L.-PJ Dě</t>
  </si>
  <si>
    <t>0801UR</t>
  </si>
  <si>
    <t>(kol. 70,72,DKV Ústí n.L.-PJ D</t>
  </si>
  <si>
    <t>0801UQ</t>
  </si>
  <si>
    <t>0801UP</t>
  </si>
  <si>
    <t>(kol. 209-221)</t>
  </si>
  <si>
    <t>0801UO</t>
  </si>
  <si>
    <t>650KEH</t>
  </si>
  <si>
    <t>(manip. kol. "za depem")</t>
  </si>
  <si>
    <t>0801UN</t>
  </si>
  <si>
    <t>(odstavná osobní skupina)</t>
  </si>
  <si>
    <t>0801UM</t>
  </si>
  <si>
    <t>Děčín DSK u St.1</t>
  </si>
  <si>
    <t>650KEJ</t>
  </si>
  <si>
    <t>(sudé kol. 116-128, 18)</t>
  </si>
  <si>
    <t>0801UL</t>
  </si>
  <si>
    <t>(Děčín západ-Oldřichov.dopr.sk</t>
  </si>
  <si>
    <t>0801UJ</t>
  </si>
  <si>
    <t>(kol. A,B,107,109)</t>
  </si>
  <si>
    <t>0801UI</t>
  </si>
  <si>
    <t>(Děčín hl.n.západ-hl.dopr.skup</t>
  </si>
  <si>
    <t>0801UH</t>
  </si>
  <si>
    <t>(spoj. kol. 8a,10a)</t>
  </si>
  <si>
    <t>0801UE</t>
  </si>
  <si>
    <t>(směrovo-odjezdová skupina)</t>
  </si>
  <si>
    <t>0801UD</t>
  </si>
  <si>
    <t>(vjezdová skupina)</t>
  </si>
  <si>
    <t>0801UC</t>
  </si>
  <si>
    <t>(tranzitní skupina)</t>
  </si>
  <si>
    <t>0801UB</t>
  </si>
  <si>
    <t>(DSK u St.1)</t>
  </si>
  <si>
    <t>0801UA</t>
  </si>
  <si>
    <t>0801U5</t>
  </si>
  <si>
    <t>0801U3</t>
  </si>
  <si>
    <t>0801U1</t>
  </si>
  <si>
    <t>Povrly</t>
  </si>
  <si>
    <t>650KEE</t>
  </si>
  <si>
    <t>080138</t>
  </si>
  <si>
    <t>vl. KOVOHUTĚ</t>
  </si>
  <si>
    <t>žst. Povrly</t>
  </si>
  <si>
    <t>0801SA</t>
  </si>
  <si>
    <t>650KED</t>
  </si>
  <si>
    <t>0801S1</t>
  </si>
  <si>
    <t>Ústí nad Labem sever</t>
  </si>
  <si>
    <t>650KEC</t>
  </si>
  <si>
    <t>TONASO Neštěmice</t>
  </si>
  <si>
    <t>080146</t>
  </si>
  <si>
    <t>vl. TONASO</t>
  </si>
  <si>
    <t>odb.vl. TONASO Neštěmice</t>
  </si>
  <si>
    <t>0801WA</t>
  </si>
  <si>
    <t>0801W1</t>
  </si>
  <si>
    <t>080136</t>
  </si>
  <si>
    <t>vl. JAPEXA</t>
  </si>
  <si>
    <t>žst. Ústí nad Labem sever</t>
  </si>
  <si>
    <t>0801RR</t>
  </si>
  <si>
    <t>0801RQ</t>
  </si>
  <si>
    <t>vl. STAVEBNÍ STROJE</t>
  </si>
  <si>
    <t>0801RP</t>
  </si>
  <si>
    <t>vl. EUROCAST</t>
  </si>
  <si>
    <t>0801RO</t>
  </si>
  <si>
    <t>vl. KB LIKÉR</t>
  </si>
  <si>
    <t>0801RN</t>
  </si>
  <si>
    <t>vl. ISTAR</t>
  </si>
  <si>
    <t>0801RM</t>
  </si>
  <si>
    <t>vl. PYRUS</t>
  </si>
  <si>
    <t>0801RL</t>
  </si>
  <si>
    <t>vl. ZACH</t>
  </si>
  <si>
    <t>0801RK</t>
  </si>
  <si>
    <t>vl. IZOLACE</t>
  </si>
  <si>
    <t>0801RJ</t>
  </si>
  <si>
    <t>vl. DOBET</t>
  </si>
  <si>
    <t>0801RI</t>
  </si>
  <si>
    <t>650KEB</t>
  </si>
  <si>
    <t>(OŘ-ST ULS-SMeO Krás.Březno)</t>
  </si>
  <si>
    <t>0801RH</t>
  </si>
  <si>
    <t>(kol. 206a)</t>
  </si>
  <si>
    <t>0801RG</t>
  </si>
  <si>
    <t>(kol. 216, 220-224)</t>
  </si>
  <si>
    <t>0801RF</t>
  </si>
  <si>
    <t>(dezinfekční stanice)</t>
  </si>
  <si>
    <t>0801RE</t>
  </si>
  <si>
    <t>(kol. 218a, 218b)</t>
  </si>
  <si>
    <t>0801RD</t>
  </si>
  <si>
    <t>(spoj. kol. pod Mar. skálu)</t>
  </si>
  <si>
    <t>0801RC</t>
  </si>
  <si>
    <t>(sudé kol. 210-214)</t>
  </si>
  <si>
    <t>0801RB</t>
  </si>
  <si>
    <t>(liché kol. 207-213)</t>
  </si>
  <si>
    <t>0801RA</t>
  </si>
  <si>
    <t>0801R1</t>
  </si>
  <si>
    <t>žst. Ústí nad Labem hl.n.</t>
  </si>
  <si>
    <t>650KE9</t>
  </si>
  <si>
    <t>(odstavné kol. Mariánská skála</t>
  </si>
  <si>
    <t>0801QC</t>
  </si>
  <si>
    <t>(estakáda)</t>
  </si>
  <si>
    <t>0801QA</t>
  </si>
  <si>
    <t>0801Q1</t>
  </si>
  <si>
    <t>vl. SČE</t>
  </si>
  <si>
    <t>žst. Ústí nad Labem jih</t>
  </si>
  <si>
    <t>0801PF</t>
  </si>
  <si>
    <t>0801PE</t>
  </si>
  <si>
    <t>vl. LUNA PŘÍSTAV VAŇOV</t>
  </si>
  <si>
    <t>0801PD</t>
  </si>
  <si>
    <t>650KE7</t>
  </si>
  <si>
    <t>(kol. do přístavu)</t>
  </si>
  <si>
    <t>0801PA</t>
  </si>
  <si>
    <t>0801P1</t>
  </si>
  <si>
    <t>Ústí nad Labem jih</t>
  </si>
  <si>
    <t>Prackovice nad Labem</t>
  </si>
  <si>
    <t>650KE6</t>
  </si>
  <si>
    <t>080130</t>
  </si>
  <si>
    <t>žst. Prackovice nad Labem</t>
  </si>
  <si>
    <t>650KE5</t>
  </si>
  <si>
    <t>0801O1</t>
  </si>
  <si>
    <t>650KE4</t>
  </si>
  <si>
    <t>080128</t>
  </si>
  <si>
    <t>vl. STAMA</t>
  </si>
  <si>
    <t>žst. Lovosice</t>
  </si>
  <si>
    <t>0801NZ</t>
  </si>
  <si>
    <t>0801NY</t>
  </si>
  <si>
    <t>vl. OPAVIA-LU DELI</t>
  </si>
  <si>
    <t>0801NX</t>
  </si>
  <si>
    <t>vl. ANIVEG CZ</t>
  </si>
  <si>
    <t>0801NW</t>
  </si>
  <si>
    <t>vl. INTRANS</t>
  </si>
  <si>
    <t>0801NV</t>
  </si>
  <si>
    <t>650KE3</t>
  </si>
  <si>
    <t>vl. LOVOCHEMIE (kol. 201-207)</t>
  </si>
  <si>
    <t>0801NU</t>
  </si>
  <si>
    <t>(areál B TSS Ústí n.L.)</t>
  </si>
  <si>
    <t>0801NT</t>
  </si>
  <si>
    <t>(areál A TSS Ústí n.L.)</t>
  </si>
  <si>
    <t>0801NS</t>
  </si>
  <si>
    <t>(opravna vozů B DKV Louny-PJ L</t>
  </si>
  <si>
    <t>0801NR</t>
  </si>
  <si>
    <t>(opravna vozů A DKV Louny-PJ L</t>
  </si>
  <si>
    <t>0801NQ</t>
  </si>
  <si>
    <t>(stroj.stan. DKV Louny-PJ Lovo</t>
  </si>
  <si>
    <t>0801NP</t>
  </si>
  <si>
    <t>(část kol. 401a)</t>
  </si>
  <si>
    <t>0801NO</t>
  </si>
  <si>
    <t>(OŘ-SUS Ústí n.L.)</t>
  </si>
  <si>
    <t>0801NN</t>
  </si>
  <si>
    <t>(strojová kol. 11f)</t>
  </si>
  <si>
    <t>0801NM</t>
  </si>
  <si>
    <t>(OŘ-ST ÚL, stará čížkovská kol</t>
  </si>
  <si>
    <t>0801NL</t>
  </si>
  <si>
    <t>(OŘ-ST Ústí n.L.-STO Lovosice)</t>
  </si>
  <si>
    <t>0801NK</t>
  </si>
  <si>
    <t>(průmyslová kol.)</t>
  </si>
  <si>
    <t>0801NJ</t>
  </si>
  <si>
    <t>(komerční obvod)</t>
  </si>
  <si>
    <t>0801NI</t>
  </si>
  <si>
    <t>(kol. 307,315,317)</t>
  </si>
  <si>
    <t>0801NH</t>
  </si>
  <si>
    <t>(kol. 13a,13b,15a,15)</t>
  </si>
  <si>
    <t>0801NG</t>
  </si>
  <si>
    <t>(liché kol. 51-59)</t>
  </si>
  <si>
    <t>0801NF</t>
  </si>
  <si>
    <t>(výt.kol. 3a)</t>
  </si>
  <si>
    <t>0801NE</t>
  </si>
  <si>
    <t>(obvod ROLA)</t>
  </si>
  <si>
    <t>0801ND</t>
  </si>
  <si>
    <t>(liché kol. 111-125, 17)</t>
  </si>
  <si>
    <t>0801NC</t>
  </si>
  <si>
    <t>(kol. 107b,109,109b)</t>
  </si>
  <si>
    <t>0801NB</t>
  </si>
  <si>
    <t>(kol. 103,105,107,105b,49a)</t>
  </si>
  <si>
    <t>0801NA</t>
  </si>
  <si>
    <t>0801N5</t>
  </si>
  <si>
    <t>0801N3</t>
  </si>
  <si>
    <t>0801N1</t>
  </si>
  <si>
    <t>Bohušovice nad Ohří</t>
  </si>
  <si>
    <t>650KE2</t>
  </si>
  <si>
    <t>080126</t>
  </si>
  <si>
    <t>žst. Bohušovice nad Ohří</t>
  </si>
  <si>
    <t>650KE1</t>
  </si>
  <si>
    <t>(kol. 12)</t>
  </si>
  <si>
    <t>0801MD</t>
  </si>
  <si>
    <t>(kol. 8,10)</t>
  </si>
  <si>
    <t>0801MC</t>
  </si>
  <si>
    <t>vl. TAROKO</t>
  </si>
  <si>
    <t>0801MB</t>
  </si>
  <si>
    <t>vl. ZEPOS</t>
  </si>
  <si>
    <t>0801MA</t>
  </si>
  <si>
    <t>0801M1</t>
  </si>
  <si>
    <t>Hrobce</t>
  </si>
  <si>
    <t>650KE0</t>
  </si>
  <si>
    <t>080124</t>
  </si>
  <si>
    <t>žst. Hrobce</t>
  </si>
  <si>
    <t>650KDZ</t>
  </si>
  <si>
    <t>(kol. sudé kusé)</t>
  </si>
  <si>
    <t>0801LC</t>
  </si>
  <si>
    <t>(kol. liché kusé)</t>
  </si>
  <si>
    <t>0801LB</t>
  </si>
  <si>
    <t>vl. AROMA</t>
  </si>
  <si>
    <t>0801LA</t>
  </si>
  <si>
    <t>0801L1</t>
  </si>
  <si>
    <t>650KDY</t>
  </si>
  <si>
    <t>080122</t>
  </si>
  <si>
    <t>žst. Roudnice nad Labem</t>
  </si>
  <si>
    <t>650KDW</t>
  </si>
  <si>
    <t>(kol. 5b, OŘ-ST Ústí n.L.)</t>
  </si>
  <si>
    <t>0801KH</t>
  </si>
  <si>
    <t>vl. LINETA</t>
  </si>
  <si>
    <t>0801KG</t>
  </si>
  <si>
    <t>0801KF</t>
  </si>
  <si>
    <t>vl. MEVA II.</t>
  </si>
  <si>
    <t>0801KE</t>
  </si>
  <si>
    <t>(kol. 11,13)</t>
  </si>
  <si>
    <t>0801KD</t>
  </si>
  <si>
    <t>(kol. 3c,3d)</t>
  </si>
  <si>
    <t>0801KC</t>
  </si>
  <si>
    <t>(areál měnírny OŘ-SEE Ústí n.L</t>
  </si>
  <si>
    <t>0801KB</t>
  </si>
  <si>
    <t>(kol. 3a,3b,5a,7,9)</t>
  </si>
  <si>
    <t>0801KA</t>
  </si>
  <si>
    <t>0801K1</t>
  </si>
  <si>
    <t>650KDV</t>
  </si>
  <si>
    <t>080120</t>
  </si>
  <si>
    <t>žst. Hněvice</t>
  </si>
  <si>
    <t>650KDU</t>
  </si>
  <si>
    <t>(kol. 4b)</t>
  </si>
  <si>
    <t>0801JJ</t>
  </si>
  <si>
    <t>vl. PÍSKOVNY</t>
  </si>
  <si>
    <t>0801JI</t>
  </si>
  <si>
    <t>(býv.čistící a vypař.stanice)</t>
  </si>
  <si>
    <t>0801JH</t>
  </si>
  <si>
    <t>vl. ČEPRO (ostatní kol. vl.)</t>
  </si>
  <si>
    <t>0801JG</t>
  </si>
  <si>
    <t>vl. ČEPRO (liché kol. 7-11)</t>
  </si>
  <si>
    <t>0801JE</t>
  </si>
  <si>
    <t>vl. SEPAP (kol. 301)</t>
  </si>
  <si>
    <t>0801JD</t>
  </si>
  <si>
    <t>vl. ČEZ-EMĚ</t>
  </si>
  <si>
    <t>0801JC</t>
  </si>
  <si>
    <t>0801JB</t>
  </si>
  <si>
    <t>(třístovkové kol.)</t>
  </si>
  <si>
    <t>0801JA</t>
  </si>
  <si>
    <t>0801J3</t>
  </si>
  <si>
    <t>0801J1</t>
  </si>
  <si>
    <t>Dolní Beřkovice</t>
  </si>
  <si>
    <t>650KDT</t>
  </si>
  <si>
    <t>080118</t>
  </si>
  <si>
    <t>vl. ČEZ-EMĚ (bez výh.č.17, 1E)</t>
  </si>
  <si>
    <t>žst. Dolní Beřkovice</t>
  </si>
  <si>
    <t>0801IB</t>
  </si>
  <si>
    <t>650KDS</t>
  </si>
  <si>
    <t>0801I1</t>
  </si>
  <si>
    <t>650KDR</t>
  </si>
  <si>
    <t>080116</t>
  </si>
  <si>
    <t>vl. LIBOCHOVICKÉ SKLÁRNY</t>
  </si>
  <si>
    <t>žst. Libochovice</t>
  </si>
  <si>
    <t>0751EB</t>
  </si>
  <si>
    <t>650KMF</t>
  </si>
  <si>
    <t>0751E1</t>
  </si>
  <si>
    <t>Chotěšov pod Hazmburkem</t>
  </si>
  <si>
    <t>650KMG</t>
  </si>
  <si>
    <t>075108</t>
  </si>
  <si>
    <t>vl. AG SERVICE</t>
  </si>
  <si>
    <t>žst. Chotěšov pod Hazmburkem</t>
  </si>
  <si>
    <t>0751DA</t>
  </si>
  <si>
    <t>650KMH</t>
  </si>
  <si>
    <t>0751D1</t>
  </si>
  <si>
    <t>Čížkovice</t>
  </si>
  <si>
    <t>650KML</t>
  </si>
  <si>
    <t>075104</t>
  </si>
  <si>
    <t>vl. ČÍŽKOVICKÁ CEMENTÁRNA a.s.</t>
  </si>
  <si>
    <t>žst. Čížkovice</t>
  </si>
  <si>
    <t>0751BA</t>
  </si>
  <si>
    <t>650KMM</t>
  </si>
  <si>
    <t>0751B3</t>
  </si>
  <si>
    <t>0751B1</t>
  </si>
  <si>
    <t>650KMN</t>
  </si>
  <si>
    <t>LABENA Sulejovice</t>
  </si>
  <si>
    <t>075112</t>
  </si>
  <si>
    <t>vl. LABENA, a.s, závod Sulejov</t>
  </si>
  <si>
    <t>odb.vl. LABENA Sulejovice</t>
  </si>
  <si>
    <t>0751FA</t>
  </si>
  <si>
    <t>0751F1</t>
  </si>
  <si>
    <t>km 1,314 DÚ 0751 02</t>
  </si>
  <si>
    <t>075110</t>
  </si>
  <si>
    <t>(km 1,000)/ DÚ 0751 10 (km 1,3</t>
  </si>
  <si>
    <t>075102</t>
  </si>
  <si>
    <t>Chotiměř</t>
  </si>
  <si>
    <t>650KLH</t>
  </si>
  <si>
    <t>065112</t>
  </si>
  <si>
    <t>žst. Chotiměř</t>
  </si>
  <si>
    <t>650KLG</t>
  </si>
  <si>
    <t>0651F1</t>
  </si>
  <si>
    <t>Dobkovičky</t>
  </si>
  <si>
    <t>Žim</t>
  </si>
  <si>
    <t>650KLC</t>
  </si>
  <si>
    <t>065106</t>
  </si>
  <si>
    <t>650KLB</t>
  </si>
  <si>
    <t>0651C1</t>
  </si>
  <si>
    <t>Žalany</t>
  </si>
  <si>
    <t>650KLA</t>
  </si>
  <si>
    <t>065104</t>
  </si>
  <si>
    <t>vl. VODNÍ STAVBY</t>
  </si>
  <si>
    <t>0651BA</t>
  </si>
  <si>
    <t>650KL9</t>
  </si>
  <si>
    <t>0651B1</t>
  </si>
  <si>
    <t>Úpořiny</t>
  </si>
  <si>
    <t>650KL8</t>
  </si>
  <si>
    <t>065102</t>
  </si>
  <si>
    <t>žst. Telnice</t>
  </si>
  <si>
    <t>650KN2</t>
  </si>
  <si>
    <t>0641F1</t>
  </si>
  <si>
    <t>Telnice</t>
  </si>
  <si>
    <t>Malé Chvojno</t>
  </si>
  <si>
    <t>650KN1</t>
  </si>
  <si>
    <t>064110</t>
  </si>
  <si>
    <t>žst. Malé Chvojno</t>
  </si>
  <si>
    <t>650KN0</t>
  </si>
  <si>
    <t>0641E1</t>
  </si>
  <si>
    <t>Libouchec</t>
  </si>
  <si>
    <t>650KMZ</t>
  </si>
  <si>
    <t>064108</t>
  </si>
  <si>
    <t>žst. Libouchec</t>
  </si>
  <si>
    <t>650KMY</t>
  </si>
  <si>
    <t>0641D1</t>
  </si>
  <si>
    <t>Jílové u Děčína</t>
  </si>
  <si>
    <t>650KMX</t>
  </si>
  <si>
    <t>064106</t>
  </si>
  <si>
    <t>žst. Jílové u Děčína</t>
  </si>
  <si>
    <t>650KMW</t>
  </si>
  <si>
    <t>0641C1</t>
  </si>
  <si>
    <t>Děčín hl.n.(západ)</t>
  </si>
  <si>
    <t>650KMT</t>
  </si>
  <si>
    <t>064102</t>
  </si>
  <si>
    <t>650KEM</t>
  </si>
  <si>
    <t>059402</t>
  </si>
  <si>
    <t>Úžín (dvl.)</t>
  </si>
  <si>
    <t>Chabařovice</t>
  </si>
  <si>
    <t>059302</t>
  </si>
  <si>
    <t>Bohosudov</t>
  </si>
  <si>
    <t>650KC8</t>
  </si>
  <si>
    <t>059106</t>
  </si>
  <si>
    <t>vl. PK ÚSTÍ (třídírna)</t>
  </si>
  <si>
    <t>žst. Chabařovice</t>
  </si>
  <si>
    <t>0591CG</t>
  </si>
  <si>
    <t>vl. BESTA Přestanov</t>
  </si>
  <si>
    <t>0591CF</t>
  </si>
  <si>
    <t>650KC7</t>
  </si>
  <si>
    <t>(kol. 9b, OŘ Ústí n.L.)</t>
  </si>
  <si>
    <t>0591CE</t>
  </si>
  <si>
    <t>(kol. 7b, OŘ Ústí n.L.)</t>
  </si>
  <si>
    <t>0591CD</t>
  </si>
  <si>
    <t>(výt.kol. 10b)</t>
  </si>
  <si>
    <t>0591CC</t>
  </si>
  <si>
    <t>(manip. kol. 9,9a,11)</t>
  </si>
  <si>
    <t>0591CB</t>
  </si>
  <si>
    <t>(sudé kol. 10-22)</t>
  </si>
  <si>
    <t>0591CA</t>
  </si>
  <si>
    <t>0591C1</t>
  </si>
  <si>
    <t>Ústí nad Labem západ</t>
  </si>
  <si>
    <t>650KC6</t>
  </si>
  <si>
    <t>Ústí nad Labem západ-Hrbovice</t>
  </si>
  <si>
    <t>059104</t>
  </si>
  <si>
    <t>vl. PK ÚSTÍ</t>
  </si>
  <si>
    <t>žst. Ústí nad Labem západ-Trmi</t>
  </si>
  <si>
    <t>0591BZ</t>
  </si>
  <si>
    <t>žst. Ústí n.L.západ</t>
  </si>
  <si>
    <t>650KC5</t>
  </si>
  <si>
    <t>(OŘ Ústí n.L., kol. 7b,9b,11)</t>
  </si>
  <si>
    <t>0591BY</t>
  </si>
  <si>
    <t>(OŘ Ústí n.L., NO Trmice)</t>
  </si>
  <si>
    <t>žst. Ústí nad Labem západ-v.kř</t>
  </si>
  <si>
    <t>0591BX</t>
  </si>
  <si>
    <t>(kol. 401-406 vj.skup.spádoviš</t>
  </si>
  <si>
    <t>žst. Ústí nad Labem západ-seř.</t>
  </si>
  <si>
    <t>650KBM</t>
  </si>
  <si>
    <t>(OŘ Ústí n.L., kol. 201a,201b)</t>
  </si>
  <si>
    <t>žst. Ústí nad Labem západ-depo</t>
  </si>
  <si>
    <t>0591BW</t>
  </si>
  <si>
    <t>(OŘ ÚL, kol. 97a,97b,97c,97d,9</t>
  </si>
  <si>
    <t>0591BV</t>
  </si>
  <si>
    <t>(OŘ Ústí n.L., kol. 138)</t>
  </si>
  <si>
    <t>žst. Ústí nad Labem západ-vých</t>
  </si>
  <si>
    <t>0591BU</t>
  </si>
  <si>
    <t>(DKV Ústí n.L., lokomotivní de</t>
  </si>
  <si>
    <t>0591BT</t>
  </si>
  <si>
    <t>(DKV Ústí n.L., vozové depo)</t>
  </si>
  <si>
    <t>0591BS</t>
  </si>
  <si>
    <t>(DKV Ústí n.L., staré depo)</t>
  </si>
  <si>
    <t>žst. Ústí nad Labem západ-os.n</t>
  </si>
  <si>
    <t>0591BR</t>
  </si>
  <si>
    <t>(manip.obvod "za depem")</t>
  </si>
  <si>
    <t>0591BQ</t>
  </si>
  <si>
    <t>(manip.kol. 4c,208,209,210,606</t>
  </si>
  <si>
    <t>0591BP</t>
  </si>
  <si>
    <t>(manip.kol. 8,10,12,10b,12a)</t>
  </si>
  <si>
    <t>0591BO</t>
  </si>
  <si>
    <t>0591BN</t>
  </si>
  <si>
    <t>(kol. 127c)</t>
  </si>
  <si>
    <t>0591BM</t>
  </si>
  <si>
    <t>(kol. 409b)</t>
  </si>
  <si>
    <t>0591BL</t>
  </si>
  <si>
    <t>žst. ÚL záp.-Hrbovice (kol. 57</t>
  </si>
  <si>
    <t>0591BK</t>
  </si>
  <si>
    <t>(kol. 1-5,7)</t>
  </si>
  <si>
    <t>0591BJ</t>
  </si>
  <si>
    <t>(střed velkého kříže)</t>
  </si>
  <si>
    <t>0591BI</t>
  </si>
  <si>
    <t>(liché kol. 17-55)</t>
  </si>
  <si>
    <t>0591BH</t>
  </si>
  <si>
    <t>(kol. 3b,5b,7a,9a,11,13,15)</t>
  </si>
  <si>
    <t>0591BG</t>
  </si>
  <si>
    <t>(kol. 57) ZV 215</t>
  </si>
  <si>
    <t>0591BF</t>
  </si>
  <si>
    <t>(liché kol. 59-97 spádoviště)</t>
  </si>
  <si>
    <t>0591BE</t>
  </si>
  <si>
    <t>žst.Ústí n.L.záp.</t>
  </si>
  <si>
    <t>žst.Ústí n. L.záp.vých.zhl.</t>
  </si>
  <si>
    <t>0591BC</t>
  </si>
  <si>
    <t>žst. Ústí n.L. záp. ZV 163</t>
  </si>
  <si>
    <t>žst. Ústí nad Labem západ-obje</t>
  </si>
  <si>
    <t>0591BB</t>
  </si>
  <si>
    <t>(společná část vých. zhlaví)</t>
  </si>
  <si>
    <t>0591BA</t>
  </si>
  <si>
    <t>žst. Ústí nad Labem západ-Hrbo</t>
  </si>
  <si>
    <t>0591B7</t>
  </si>
  <si>
    <t>žst. ÚL záp.-Hrbovice (kol.51,</t>
  </si>
  <si>
    <t>0591B5</t>
  </si>
  <si>
    <t>žst. ÚL záp.-v.kříž (kol.601-6</t>
  </si>
  <si>
    <t>0591B3</t>
  </si>
  <si>
    <t>(kol. 1-7,9)</t>
  </si>
  <si>
    <t>0591B1</t>
  </si>
  <si>
    <t>vl. SKD PRŮMSTAV</t>
  </si>
  <si>
    <t>dvl. Trmice</t>
  </si>
  <si>
    <t>0589BE</t>
  </si>
  <si>
    <t>vl. TEPLÁRNA ÚSTÍ (kol. 5)</t>
  </si>
  <si>
    <t>0589BD</t>
  </si>
  <si>
    <t>vl. TEPLÁRNA ÚSTÍ (kol. 3,4)</t>
  </si>
  <si>
    <t>0589BC</t>
  </si>
  <si>
    <t>vl. TEPLÁRNA ÚSTÍ (kol. 1,2)</t>
  </si>
  <si>
    <t>0589BB</t>
  </si>
  <si>
    <t>vl. TEPLÁRNA ÚSTÍ (kol. IIa)</t>
  </si>
  <si>
    <t>0589BA</t>
  </si>
  <si>
    <t>vl. TEPLÁRNA ÚSTÍ (kol.101-109</t>
  </si>
  <si>
    <t>0589B1</t>
  </si>
  <si>
    <t>Trmice (dvl.)</t>
  </si>
  <si>
    <t>Ústí nad Labem západ-Trmice</t>
  </si>
  <si>
    <t>058902</t>
  </si>
  <si>
    <t>vl. JEDNOTA</t>
  </si>
  <si>
    <t>žst. Ústí n.L.záp.-průmyslová</t>
  </si>
  <si>
    <t>0588AN</t>
  </si>
  <si>
    <t>vl. AVIRUNION (kol.1,2)</t>
  </si>
  <si>
    <t>0588AM</t>
  </si>
  <si>
    <t>vl. AVIRUNION (kol.5,6)</t>
  </si>
  <si>
    <t>0588AL</t>
  </si>
  <si>
    <t>vl. AVIRUNION (kol. 3,4)</t>
  </si>
  <si>
    <t>0588AK</t>
  </si>
  <si>
    <t>vl. SČ.ARMATURKA</t>
  </si>
  <si>
    <t>0588AJ</t>
  </si>
  <si>
    <t>(Návěstní dílny)</t>
  </si>
  <si>
    <t>0588AI</t>
  </si>
  <si>
    <t>vl. CHEMOPHARMA (kol.4-6)</t>
  </si>
  <si>
    <t>0588AH</t>
  </si>
  <si>
    <t>vl. VAN LEER OBALY</t>
  </si>
  <si>
    <t>0588AG</t>
  </si>
  <si>
    <t>vl. CHEMOPHARMA (kol. 1-3)</t>
  </si>
  <si>
    <t>0588AF</t>
  </si>
  <si>
    <t>vl. RAAB KARCHER</t>
  </si>
  <si>
    <t>0588AE</t>
  </si>
  <si>
    <t>vl. NOVICON</t>
  </si>
  <si>
    <t>0588AD</t>
  </si>
  <si>
    <t>vl. LINDE TECHNOPLYN</t>
  </si>
  <si>
    <t>0588AC</t>
  </si>
  <si>
    <t>vl. ELTIN</t>
  </si>
  <si>
    <t>0588AB</t>
  </si>
  <si>
    <t>vl. STAKOMA</t>
  </si>
  <si>
    <t>0588AA</t>
  </si>
  <si>
    <t>kol. mezi výh.č.1S,1V,1F,1J,1C</t>
  </si>
  <si>
    <t>0588A1</t>
  </si>
  <si>
    <t>vl. SPOLCHEMIE (kol. 31-33)</t>
  </si>
  <si>
    <t>žst. Ústí n.L.západ-SPOLCHEMIE</t>
  </si>
  <si>
    <t>0587AE</t>
  </si>
  <si>
    <t>vl. SPOLCHEMIE (kol. 26-30)</t>
  </si>
  <si>
    <t>0587AD</t>
  </si>
  <si>
    <t>vl. SPOLCHEMIE (kol. 18-25)</t>
  </si>
  <si>
    <t>0587AC</t>
  </si>
  <si>
    <t>vl. SPOLCHEMIE (kol. 4-14)</t>
  </si>
  <si>
    <t>0587AB</t>
  </si>
  <si>
    <t>vl. SPOLCHEMIE (kol. 1-3)</t>
  </si>
  <si>
    <t>0587AA</t>
  </si>
  <si>
    <t>vl. SPOLCHEMIE (kol. 15,16)</t>
  </si>
  <si>
    <t>0587A1</t>
  </si>
  <si>
    <t>Cisvj</t>
  </si>
  <si>
    <t>Název konce</t>
  </si>
  <si>
    <t>Název začátku</t>
  </si>
  <si>
    <t>EKDNU</t>
  </si>
  <si>
    <t>TUDU</t>
  </si>
  <si>
    <t>cyklus</t>
  </si>
  <si>
    <t>1x za 6 let</t>
  </si>
  <si>
    <t>index</t>
  </si>
  <si>
    <t>úprava dle VPI</t>
  </si>
  <si>
    <t>Jazyk</t>
  </si>
  <si>
    <t>Opornice</t>
  </si>
  <si>
    <t>Středové kolejnice</t>
  </si>
  <si>
    <t>Kolejnice u přídržnic</t>
  </si>
  <si>
    <t>Srdc.</t>
  </si>
  <si>
    <t>Pozn.</t>
  </si>
  <si>
    <t>JP</t>
  </si>
  <si>
    <t>r</t>
  </si>
  <si>
    <t>JL</t>
  </si>
  <si>
    <t>OP</t>
  </si>
  <si>
    <t>OL</t>
  </si>
  <si>
    <t>S2</t>
  </si>
  <si>
    <t>S3</t>
  </si>
  <si>
    <t>S4</t>
  </si>
  <si>
    <t>PP</t>
  </si>
  <si>
    <t>PL</t>
  </si>
  <si>
    <t>rychlost</t>
  </si>
  <si>
    <t>HLAV</t>
  </si>
  <si>
    <t>VEDL</t>
  </si>
  <si>
    <t>Sken</t>
  </si>
  <si>
    <t>č. výhyb</t>
  </si>
  <si>
    <t>upr.cykl. (1x za Xlet)</t>
  </si>
  <si>
    <t>č.vyh.</t>
  </si>
  <si>
    <t>staré č.vyh</t>
  </si>
  <si>
    <t>září 2017</t>
  </si>
  <si>
    <t>Za zadavatele:</t>
  </si>
  <si>
    <t>Zadal :</t>
  </si>
  <si>
    <t>Holub Roman</t>
  </si>
  <si>
    <t>Dne:</t>
  </si>
  <si>
    <t>Podpis a razítko: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</si>
  <si>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</si>
  <si>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</si>
  <si>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</si>
  <si>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</si>
  <si>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</si>
  <si>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</si>
  <si>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</si>
  <si>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</si>
  <si>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</si>
  <si>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K</t>
  </si>
  <si>
    <t>m</t>
  </si>
  <si>
    <t>2</t>
  </si>
  <si>
    <t>5910075010</t>
  </si>
  <si>
    <t>6</t>
  </si>
  <si>
    <t>5910075110</t>
  </si>
  <si>
    <t>10</t>
  </si>
  <si>
    <t>5910075210</t>
  </si>
  <si>
    <t>14</t>
  </si>
  <si>
    <t>5910080010</t>
  </si>
  <si>
    <t>kus</t>
  </si>
  <si>
    <t>16</t>
  </si>
  <si>
    <t>5910080110</t>
  </si>
  <si>
    <t>celkem (m)</t>
  </si>
  <si>
    <t>Provedené broušení</t>
  </si>
  <si>
    <t>Holub Roman, sys. spec.</t>
  </si>
  <si>
    <r>
      <rPr>
        <b/>
        <sz val="11"/>
        <color theme="1"/>
        <rFont val="Calibri"/>
        <family val="2"/>
        <charset val="238"/>
        <scheme val="minor"/>
      </rPr>
      <t>Opravné broušení jazyka šíře plochy do 30 mm hloubky do 2 mm</t>
    </r>
    <r>
      <rPr>
        <sz val="11"/>
        <color theme="1"/>
        <rFont val="Calibri"/>
        <family val="2"/>
        <charset val="238"/>
        <scheme val="minor"/>
      </rPr>
      <t>. Poznámka: 1. V cenách jsou započteny náklady na odstranění převalků a povrchových vad, optimalizace příčného profilu a geometrie dílů výhybky.</t>
    </r>
  </si>
  <si>
    <r>
      <rPr>
        <b/>
        <sz val="11"/>
        <color theme="1"/>
        <rFont val="Calibri"/>
        <family val="2"/>
        <charset val="238"/>
        <scheme val="minor"/>
      </rPr>
      <t>Opravné broušení opornice šíře plochy do 30 mm hloubky do 2 mm.</t>
    </r>
    <r>
      <rPr>
        <sz val="11"/>
        <color theme="1"/>
        <rFont val="Calibri"/>
        <family val="2"/>
        <charset val="238"/>
        <scheme val="minor"/>
      </rPr>
      <t xml:space="preserve"> Poznámka: 1. V cenách jsou započteny náklady na odstranění převalků a povrchových vad, optimalizace příčného profilu a geometrie dílů výhybky.</t>
    </r>
  </si>
  <si>
    <r>
      <rPr>
        <b/>
        <sz val="11"/>
        <color theme="1"/>
        <rFont val="Calibri"/>
        <family val="2"/>
        <charset val="238"/>
        <scheme val="minor"/>
      </rPr>
      <t>Opravné broušení výhybkové kolejnice šíře plochy do 30 mm hloubky do 2 mm</t>
    </r>
    <r>
      <rPr>
        <sz val="11"/>
        <color theme="1"/>
        <rFont val="Calibri"/>
        <family val="2"/>
        <charset val="238"/>
        <scheme val="minor"/>
      </rPr>
      <t>. Poznámka: 1. V cenách jsou započteny náklady na odstranění převalků a povrchových vad, optimalizace příčného profilu a geometrie dílů výhybky.</t>
    </r>
  </si>
  <si>
    <r>
      <rPr>
        <b/>
        <sz val="11"/>
        <color theme="1"/>
        <rFont val="Calibri"/>
        <family val="2"/>
        <charset val="238"/>
        <scheme val="minor"/>
      </rPr>
      <t>Opravné broušení srdcovky jednoduché 1:4,5 a 1:6 hloubky do 2 mm.</t>
    </r>
    <r>
      <rPr>
        <sz val="11"/>
        <color theme="1"/>
        <rFont val="Calibri"/>
        <family val="2"/>
        <charset val="238"/>
        <scheme val="minor"/>
      </rPr>
      <t xml:space="preserve"> Poznámka: 1. V cenách jsou započteny náklady na odstranění vznikajících převalků, povrchových vad a měření profilu srdcovky šablonou.</t>
    </r>
  </si>
  <si>
    <r>
      <rPr>
        <b/>
        <sz val="11"/>
        <color theme="1"/>
        <rFont val="Calibri"/>
        <family val="2"/>
        <charset val="238"/>
        <scheme val="minor"/>
      </rPr>
      <t>Opravné broušení srdcovky jednoduché 1:7,5 a 1:9 hloubky do 2 mm.</t>
    </r>
    <r>
      <rPr>
        <sz val="11"/>
        <color theme="1"/>
        <rFont val="Calibri"/>
        <family val="2"/>
        <charset val="238"/>
        <scheme val="minor"/>
      </rPr>
      <t xml:space="preserve"> Poznámka: 1. V cenách jsou započteny náklady na odstranění vznikajících převalků, povrchových vad a měření profilu srdcovky šablonou.</t>
    </r>
  </si>
  <si>
    <t>Příloha č.2 - Oprava výhybek v žst. Lovosice</t>
  </si>
  <si>
    <t>Příloha č.2 - Objednávka prací na akci "Oprava výhybek v žst. Lovosice“ na měsíc: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</si>
</sst>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0"/>
    <numFmt numFmtId="166" formatCode="#,##0.00\ _K_č"/>
    <numFmt numFmtId="167" formatCode="0.0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u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42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Font="1"/>
    <xf numFmtId="0" fontId="19" fillId="0" borderId="0" xfId="42" applyFont="1"/>
    <xf numFmtId="165" fontId="19" fillId="0" borderId="0" xfId="42" applyNumberFormat="1" applyFont="1"/>
    <xf numFmtId="0" fontId="18" fillId="33" borderId="10" xfId="42" applyFill="1" applyBorder="1" applyAlignment="1">
      <alignment horizontal="center" vertical="center"/>
    </xf>
    <xf numFmtId="0" fontId="18" fillId="0" borderId="0" xfId="42" applyAlignment="1">
      <alignment horizontal="center" vertical="center"/>
    </xf>
    <xf numFmtId="0" fontId="20" fillId="33" borderId="11" xfId="42" applyFont="1" applyFill="1" applyBorder="1" applyAlignment="1">
      <alignment horizontal="center" vertical="center" wrapText="1"/>
    </xf>
    <xf numFmtId="0" fontId="20" fillId="33" borderId="12" xfId="42" applyFont="1" applyFill="1" applyBorder="1" applyAlignment="1">
      <alignment horizontal="center" vertical="center" wrapText="1"/>
    </xf>
    <xf numFmtId="0" fontId="20" fillId="33" borderId="13" xfId="42" applyFont="1" applyFill="1" applyBorder="1" applyAlignment="1">
      <alignment horizontal="center" vertical="center"/>
    </xf>
    <xf numFmtId="0" fontId="18" fillId="0" borderId="0" xfId="42"/>
    <xf numFmtId="0" fontId="18" fillId="33" borderId="14" xfId="42" applyFill="1" applyBorder="1" applyAlignment="1">
      <alignment horizontal="center" vertical="center"/>
    </xf>
    <xf numFmtId="0" fontId="21" fillId="0" borderId="0" xfId="42" applyFont="1" applyAlignment="1">
      <alignment horizontal="center" vertical="center"/>
    </xf>
    <xf numFmtId="0" fontId="21" fillId="33" borderId="15" xfId="42" applyFont="1" applyFill="1" applyBorder="1" applyAlignment="1">
      <alignment horizontal="centerContinuous" vertical="center"/>
    </xf>
    <xf numFmtId="0" fontId="21" fillId="33" borderId="16" xfId="42" applyFont="1" applyFill="1" applyBorder="1" applyAlignment="1">
      <alignment horizontal="centerContinuous" vertical="center"/>
    </xf>
    <xf numFmtId="0" fontId="21" fillId="33" borderId="17" xfId="42" applyFont="1" applyFill="1" applyBorder="1" applyAlignment="1">
      <alignment horizontal="centerContinuous" vertical="center"/>
    </xf>
    <xf numFmtId="1" fontId="0" fillId="0" borderId="0" xfId="0" applyNumberFormat="1" applyFont="1"/>
    <xf numFmtId="0" fontId="0" fillId="0" borderId="18" xfId="0" applyFont="1" applyBorder="1"/>
    <xf numFmtId="1" fontId="0" fillId="0" borderId="18" xfId="0" applyNumberFormat="1" applyFont="1" applyFill="1" applyBorder="1"/>
    <xf numFmtId="0" fontId="0" fillId="0" borderId="0" xfId="0" applyFont="1" applyFill="1"/>
    <xf numFmtId="0" fontId="27" fillId="0" borderId="0" xfId="0" applyFont="1"/>
    <xf numFmtId="1" fontId="27" fillId="0" borderId="25" xfId="0" applyNumberFormat="1" applyFont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0" fillId="0" borderId="2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1" fontId="27" fillId="0" borderId="12" xfId="0" applyNumberFormat="1" applyFont="1" applyBorder="1" applyAlignment="1">
      <alignment horizontal="center"/>
    </xf>
    <xf numFmtId="0" fontId="14" fillId="0" borderId="31" xfId="0" applyFont="1" applyFill="1" applyBorder="1" applyAlignment="1">
      <alignment horizontal="center"/>
    </xf>
    <xf numFmtId="0" fontId="14" fillId="0" borderId="18" xfId="0" applyFont="1" applyBorder="1"/>
    <xf numFmtId="0" fontId="14" fillId="0" borderId="0" xfId="0" applyFont="1"/>
    <xf numFmtId="0" fontId="14" fillId="0" borderId="32" xfId="0" applyFont="1" applyFill="1" applyBorder="1" applyAlignment="1">
      <alignment horizontal="center"/>
    </xf>
    <xf numFmtId="0" fontId="14" fillId="0" borderId="25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0" fillId="0" borderId="16" xfId="0" applyFont="1" applyFill="1" applyBorder="1"/>
    <xf numFmtId="1" fontId="0" fillId="0" borderId="16" xfId="0" applyNumberFormat="1" applyFont="1" applyFill="1" applyBorder="1"/>
    <xf numFmtId="164" fontId="0" fillId="0" borderId="16" xfId="0" applyNumberFormat="1" applyFont="1" applyFill="1" applyBorder="1" applyAlignment="1">
      <alignment horizontal="center"/>
    </xf>
    <xf numFmtId="1" fontId="0" fillId="0" borderId="16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1" fontId="27" fillId="0" borderId="12" xfId="0" applyNumberFormat="1" applyFont="1" applyFill="1" applyBorder="1"/>
    <xf numFmtId="164" fontId="27" fillId="0" borderId="12" xfId="0" applyNumberFormat="1" applyFont="1" applyFill="1" applyBorder="1" applyAlignment="1">
      <alignment horizontal="center"/>
    </xf>
    <xf numFmtId="1" fontId="27" fillId="0" borderId="12" xfId="0" applyNumberFormat="1" applyFont="1" applyFill="1" applyBorder="1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27" fillId="0" borderId="25" xfId="0" applyFont="1" applyFill="1" applyBorder="1"/>
    <xf numFmtId="0" fontId="0" fillId="0" borderId="25" xfId="0" applyFont="1" applyFill="1" applyBorder="1" applyAlignment="1">
      <alignment horizontal="center"/>
    </xf>
    <xf numFmtId="1" fontId="27" fillId="0" borderId="25" xfId="0" applyNumberFormat="1" applyFont="1" applyFill="1" applyBorder="1"/>
    <xf numFmtId="0" fontId="26" fillId="0" borderId="25" xfId="0" applyFont="1" applyFill="1" applyBorder="1" applyAlignment="1">
      <alignment horizontal="left" vertical="center" wrapText="1"/>
    </xf>
    <xf numFmtId="164" fontId="27" fillId="0" borderId="25" xfId="0" applyNumberFormat="1" applyFont="1" applyFill="1" applyBorder="1" applyAlignment="1">
      <alignment horizontal="center"/>
    </xf>
    <xf numFmtId="1" fontId="27" fillId="0" borderId="25" xfId="0" applyNumberFormat="1" applyFont="1" applyFill="1" applyBorder="1" applyAlignment="1">
      <alignment horizontal="center"/>
    </xf>
    <xf numFmtId="0" fontId="28" fillId="0" borderId="25" xfId="0" applyFont="1" applyFill="1" applyBorder="1" applyAlignment="1">
      <alignment horizontal="center"/>
    </xf>
    <xf numFmtId="0" fontId="27" fillId="0" borderId="25" xfId="0" applyFont="1" applyFill="1" applyBorder="1" applyAlignment="1">
      <alignment horizontal="center"/>
    </xf>
    <xf numFmtId="0" fontId="0" fillId="0" borderId="25" xfId="0" applyFill="1" applyBorder="1" applyAlignment="1">
      <alignment horizont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/>
    </xf>
    <xf numFmtId="0" fontId="0" fillId="0" borderId="18" xfId="0" applyFont="1" applyFill="1" applyBorder="1"/>
    <xf numFmtId="0" fontId="22" fillId="0" borderId="18" xfId="0" applyFont="1" applyFill="1" applyBorder="1"/>
    <xf numFmtId="164" fontId="0" fillId="0" borderId="18" xfId="0" applyNumberFormat="1" applyFont="1" applyFill="1" applyBorder="1" applyAlignment="1">
      <alignment horizontal="center"/>
    </xf>
    <xf numFmtId="1" fontId="0" fillId="0" borderId="18" xfId="0" applyNumberFormat="1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/>
    </xf>
    <xf numFmtId="1" fontId="0" fillId="0" borderId="18" xfId="0" applyNumberFormat="1" applyFont="1" applyFill="1" applyBorder="1" applyAlignment="1">
      <alignment horizontal="left"/>
    </xf>
    <xf numFmtId="1" fontId="0" fillId="0" borderId="0" xfId="0" applyNumberFormat="1" applyFont="1" applyFill="1"/>
    <xf numFmtId="1" fontId="16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" fontId="0" fillId="0" borderId="0" xfId="0" applyNumberFormat="1" applyFont="1" applyFill="1" applyAlignment="1">
      <alignment horizontal="left"/>
    </xf>
    <xf numFmtId="0" fontId="29" fillId="0" borderId="23" xfId="0" applyFont="1" applyFill="1" applyBorder="1" applyAlignment="1">
      <alignment horizontal="center" vertical="center"/>
    </xf>
    <xf numFmtId="0" fontId="30" fillId="0" borderId="21" xfId="0" applyFont="1" applyFill="1" applyBorder="1" applyAlignment="1">
      <alignment horizontal="center" vertical="center"/>
    </xf>
    <xf numFmtId="0" fontId="29" fillId="0" borderId="21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/>
    </xf>
    <xf numFmtId="0" fontId="0" fillId="0" borderId="12" xfId="0" applyFont="1" applyFill="1" applyBorder="1"/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6" fillId="0" borderId="0" xfId="0" applyFont="1"/>
    <xf numFmtId="166" fontId="0" fillId="0" borderId="0" xfId="0" applyNumberFormat="1"/>
    <xf numFmtId="49" fontId="33" fillId="0" borderId="0" xfId="0" applyNumberFormat="1" applyFont="1"/>
    <xf numFmtId="0" fontId="34" fillId="0" borderId="0" xfId="0" applyFont="1"/>
    <xf numFmtId="0" fontId="34" fillId="0" borderId="0" xfId="0" applyFont="1" applyAlignment="1">
      <alignment horizontal="left"/>
    </xf>
    <xf numFmtId="14" fontId="34" fillId="0" borderId="0" xfId="0" applyNumberFormat="1" applyFont="1" applyAlignment="1">
      <alignment horizontal="left"/>
    </xf>
    <xf numFmtId="0" fontId="0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35" fillId="34" borderId="18" xfId="0" applyFont="1" applyFill="1" applyBorder="1" applyAlignment="1" applyProtection="1">
      <alignment horizontal="center" vertical="center" wrapText="1"/>
    </xf>
    <xf numFmtId="0" fontId="36" fillId="34" borderId="18" xfId="0" applyFont="1" applyFill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/>
    </xf>
    <xf numFmtId="49" fontId="0" fillId="0" borderId="18" xfId="0" applyNumberFormat="1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horizontal="center" vertical="center" wrapText="1"/>
    </xf>
    <xf numFmtId="4" fontId="0" fillId="0" borderId="18" xfId="0" applyNumberFormat="1" applyFont="1" applyBorder="1" applyAlignment="1" applyProtection="1">
      <alignment vertical="center"/>
    </xf>
    <xf numFmtId="165" fontId="14" fillId="0" borderId="18" xfId="0" applyNumberFormat="1" applyFont="1" applyBorder="1" applyAlignment="1" applyProtection="1">
      <alignment vertical="center"/>
    </xf>
    <xf numFmtId="1" fontId="16" fillId="0" borderId="0" xfId="0" applyNumberFormat="1" applyFont="1"/>
    <xf numFmtId="0" fontId="0" fillId="0" borderId="35" xfId="0" applyFont="1" applyFill="1" applyBorder="1"/>
    <xf numFmtId="0" fontId="0" fillId="0" borderId="36" xfId="0" applyFont="1" applyFill="1" applyBorder="1"/>
    <xf numFmtId="1" fontId="0" fillId="0" borderId="36" xfId="0" applyNumberFormat="1" applyFont="1" applyFill="1" applyBorder="1"/>
    <xf numFmtId="1" fontId="16" fillId="0" borderId="36" xfId="0" applyNumberFormat="1" applyFont="1" applyFill="1" applyBorder="1" applyAlignment="1">
      <alignment horizontal="center"/>
    </xf>
    <xf numFmtId="164" fontId="0" fillId="0" borderId="36" xfId="0" applyNumberFormat="1" applyFont="1" applyFill="1" applyBorder="1" applyAlignment="1">
      <alignment horizontal="center"/>
    </xf>
    <xf numFmtId="1" fontId="0" fillId="0" borderId="36" xfId="0" applyNumberFormat="1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1" fontId="16" fillId="0" borderId="36" xfId="0" applyNumberFormat="1" applyFont="1" applyFill="1" applyBorder="1" applyAlignment="1">
      <alignment horizontal="left"/>
    </xf>
    <xf numFmtId="1" fontId="16" fillId="0" borderId="36" xfId="0" applyNumberFormat="1" applyFont="1" applyFill="1" applyBorder="1"/>
    <xf numFmtId="1" fontId="16" fillId="0" borderId="37" xfId="0" applyNumberFormat="1" applyFont="1" applyFill="1" applyBorder="1"/>
    <xf numFmtId="0" fontId="16" fillId="0" borderId="18" xfId="0" applyFont="1" applyBorder="1"/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166" fontId="34" fillId="0" borderId="0" xfId="0" applyNumberFormat="1" applyFont="1"/>
    <xf numFmtId="0" fontId="40" fillId="0" borderId="0" xfId="0" applyFont="1"/>
    <xf numFmtId="0" fontId="37" fillId="35" borderId="18" xfId="0" applyFont="1" applyFill="1" applyBorder="1" applyAlignment="1" applyProtection="1">
      <alignment horizontal="left" vertical="center"/>
    </xf>
    <xf numFmtId="0" fontId="0" fillId="35" borderId="18" xfId="0" applyFont="1" applyFill="1" applyBorder="1" applyAlignment="1" applyProtection="1">
      <alignment vertical="center"/>
    </xf>
    <xf numFmtId="0" fontId="0" fillId="35" borderId="18" xfId="0" applyFont="1" applyFill="1" applyBorder="1" applyAlignment="1" applyProtection="1">
      <alignment vertical="center"/>
      <protection locked="0"/>
    </xf>
    <xf numFmtId="4" fontId="37" fillId="35" borderId="18" xfId="0" applyNumberFormat="1" applyFont="1" applyFill="1" applyBorder="1" applyAlignment="1" applyProtection="1"/>
    <xf numFmtId="1" fontId="0" fillId="0" borderId="35" xfId="0" applyNumberFormat="1" applyFont="1" applyBorder="1"/>
    <xf numFmtId="0" fontId="16" fillId="38" borderId="18" xfId="0" applyFont="1" applyFill="1" applyBorder="1"/>
    <xf numFmtId="4" fontId="0" fillId="38" borderId="18" xfId="0" applyNumberFormat="1" applyFont="1" applyFill="1" applyBorder="1" applyAlignment="1" applyProtection="1">
      <alignment vertical="center"/>
    </xf>
    <xf numFmtId="0" fontId="16" fillId="37" borderId="18" xfId="0" applyFont="1" applyFill="1" applyBorder="1"/>
    <xf numFmtId="0" fontId="16" fillId="39" borderId="18" xfId="0" applyFont="1" applyFill="1" applyBorder="1"/>
    <xf numFmtId="4" fontId="0" fillId="39" borderId="18" xfId="0" applyNumberFormat="1" applyFont="1" applyFill="1" applyBorder="1" applyAlignment="1" applyProtection="1">
      <alignment vertical="center"/>
    </xf>
    <xf numFmtId="0" fontId="16" fillId="40" borderId="18" xfId="0" applyFont="1" applyFill="1" applyBorder="1"/>
    <xf numFmtId="0" fontId="16" fillId="41" borderId="18" xfId="0" applyFont="1" applyFill="1" applyBorder="1"/>
    <xf numFmtId="4" fontId="0" fillId="41" borderId="18" xfId="0" applyNumberFormat="1" applyFont="1" applyFill="1" applyBorder="1" applyAlignment="1" applyProtection="1">
      <alignment vertical="center"/>
    </xf>
    <xf numFmtId="4" fontId="0" fillId="36" borderId="18" xfId="0" applyNumberFormat="1" applyFont="1" applyFill="1" applyBorder="1" applyAlignment="1" applyProtection="1">
      <alignment vertical="center"/>
    </xf>
    <xf numFmtId="0" fontId="16" fillId="43" borderId="18" xfId="0" applyFont="1" applyFill="1" applyBorder="1"/>
    <xf numFmtId="0" fontId="16" fillId="42" borderId="18" xfId="0" applyFont="1" applyFill="1" applyBorder="1"/>
    <xf numFmtId="4" fontId="0" fillId="44" borderId="18" xfId="0" applyNumberFormat="1" applyFont="1" applyFill="1" applyBorder="1" applyAlignment="1" applyProtection="1">
      <alignment vertical="center"/>
      <protection locked="0"/>
    </xf>
    <xf numFmtId="0" fontId="41" fillId="0" borderId="12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Border="1"/>
    <xf numFmtId="0" fontId="16" fillId="0" borderId="18" xfId="0" applyFont="1" applyBorder="1" applyAlignment="1">
      <alignment horizontal="center"/>
    </xf>
    <xf numFmtId="0" fontId="27" fillId="0" borderId="18" xfId="0" applyFont="1" applyBorder="1"/>
    <xf numFmtId="0" fontId="16" fillId="44" borderId="0" xfId="0" applyFont="1" applyFill="1" applyBorder="1"/>
    <xf numFmtId="14" fontId="14" fillId="0" borderId="0" xfId="0" applyNumberFormat="1" applyFont="1"/>
    <xf numFmtId="0" fontId="23" fillId="36" borderId="18" xfId="0" applyFont="1" applyFill="1" applyBorder="1"/>
    <xf numFmtId="0" fontId="0" fillId="35" borderId="18" xfId="0" applyFont="1" applyFill="1" applyBorder="1"/>
    <xf numFmtId="0" fontId="23" fillId="0" borderId="18" xfId="0" applyFont="1" applyBorder="1"/>
    <xf numFmtId="0" fontId="16" fillId="35" borderId="18" xfId="0" applyFont="1" applyFill="1" applyBorder="1" applyAlignment="1">
      <alignment horizontal="center"/>
    </xf>
    <xf numFmtId="0" fontId="27" fillId="35" borderId="18" xfId="0" applyFont="1" applyFill="1" applyBorder="1"/>
    <xf numFmtId="0" fontId="0" fillId="44" borderId="0" xfId="0" applyFont="1" applyFill="1"/>
    <xf numFmtId="0" fontId="16" fillId="38" borderId="38" xfId="0" applyFont="1" applyFill="1" applyBorder="1"/>
    <xf numFmtId="0" fontId="16" fillId="38" borderId="39" xfId="0" applyFont="1" applyFill="1" applyBorder="1"/>
    <xf numFmtId="0" fontId="16" fillId="37" borderId="18" xfId="0" applyFont="1" applyFill="1" applyBorder="1" applyAlignment="1">
      <alignment horizontal="center"/>
    </xf>
    <xf numFmtId="0" fontId="27" fillId="37" borderId="18" xfId="0" applyFont="1" applyFill="1" applyBorder="1"/>
    <xf numFmtId="0" fontId="0" fillId="37" borderId="18" xfId="0" applyFont="1" applyFill="1" applyBorder="1"/>
    <xf numFmtId="14" fontId="42" fillId="37" borderId="18" xfId="43" applyNumberFormat="1" applyFill="1" applyBorder="1"/>
    <xf numFmtId="167" fontId="0" fillId="0" borderId="18" xfId="0" applyNumberFormat="1" applyFont="1" applyBorder="1"/>
    <xf numFmtId="14" fontId="43" fillId="0" borderId="0" xfId="0" applyNumberFormat="1" applyFont="1"/>
    <xf numFmtId="0" fontId="16" fillId="39" borderId="18" xfId="0" applyFont="1" applyFill="1" applyBorder="1" applyAlignment="1">
      <alignment horizontal="center"/>
    </xf>
    <xf numFmtId="0" fontId="0" fillId="39" borderId="18" xfId="0" applyFont="1" applyFill="1" applyBorder="1"/>
    <xf numFmtId="14" fontId="42" fillId="39" borderId="18" xfId="43" applyNumberFormat="1" applyFill="1" applyBorder="1"/>
    <xf numFmtId="0" fontId="27" fillId="39" borderId="18" xfId="0" applyFont="1" applyFill="1" applyBorder="1"/>
    <xf numFmtId="0" fontId="27" fillId="39" borderId="0" xfId="0" applyFont="1" applyFill="1"/>
    <xf numFmtId="0" fontId="16" fillId="39" borderId="35" xfId="0" applyFont="1" applyFill="1" applyBorder="1" applyAlignment="1">
      <alignment horizontal="center"/>
    </xf>
    <xf numFmtId="0" fontId="0" fillId="39" borderId="35" xfId="0" applyFont="1" applyFill="1" applyBorder="1"/>
    <xf numFmtId="1" fontId="16" fillId="35" borderId="18" xfId="0" applyNumberFormat="1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0" fontId="0" fillId="0" borderId="34" xfId="0" applyFont="1" applyFill="1" applyBorder="1" applyAlignment="1">
      <alignment horizontal="center"/>
    </xf>
    <xf numFmtId="1" fontId="27" fillId="0" borderId="26" xfId="0" applyNumberFormat="1" applyFont="1" applyBorder="1" applyAlignment="1">
      <alignment horizontal="center"/>
    </xf>
    <xf numFmtId="0" fontId="0" fillId="0" borderId="28" xfId="0" applyBorder="1" applyAlignment="1">
      <alignment horizontal="center"/>
    </xf>
    <xf numFmtId="1" fontId="27" fillId="0" borderId="19" xfId="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1" fontId="26" fillId="0" borderId="19" xfId="0" applyNumberFormat="1" applyFont="1" applyFill="1" applyBorder="1" applyAlignment="1">
      <alignment horizontal="left" vertical="center" wrapText="1"/>
    </xf>
    <xf numFmtId="0" fontId="26" fillId="0" borderId="29" xfId="0" applyFont="1" applyFill="1" applyBorder="1" applyAlignment="1">
      <alignment horizontal="left" vertical="center" wrapText="1"/>
    </xf>
    <xf numFmtId="0" fontId="28" fillId="0" borderId="19" xfId="0" applyFont="1" applyFill="1" applyBorder="1" applyAlignment="1">
      <alignment horizontal="center" wrapText="1"/>
    </xf>
    <xf numFmtId="0" fontId="16" fillId="0" borderId="29" xfId="0" applyFont="1" applyFill="1" applyBorder="1" applyAlignment="1">
      <alignment horizontal="center" wrapText="1"/>
    </xf>
    <xf numFmtId="0" fontId="0" fillId="0" borderId="29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" fontId="27" fillId="0" borderId="19" xfId="0" applyNumberFormat="1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3" builtinId="8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file:///C:\Users\sredl\AppData\Local\Microsoft\Windows\INetCache\Content.Outlook\Akce%202020%20-%20mazn&#237;ky,%20Telnice\CBV%202020-22\PR&#193;CE\pl&#225;n,%20ZL%20a%20proveden&#233;%20brou&#353;en&#237;\proveden&#225;%20pr&#225;ce%20-%20data\2018-2019%20nov&#225;%20sml\2%202019%20-%20Lovo%20110,112,114,116,121,145,210.pdf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file:///C:\Users\sredl\AppData\Local\Microsoft\Windows\INetCache\Content.Outlook\Akce%202020%20-%20mazn&#237;ky,%20Telnice\CBV%202020-22\PR&#193;CE\pl&#225;n,%20ZL%20a%20proveden&#233;%20brou&#353;en&#237;\proveden&#225;%20pr&#225;ce%20-%20data\2017-2018%20star&#225;%20smlouva\4%202018%20-%20Lovosice%20109.pdf" TargetMode="External"/><Relationship Id="rId1" Type="http://schemas.openxmlformats.org/officeDocument/2006/relationships/hyperlink" Target="file:///C:\Users\sredl\AppData\Local\Microsoft\Windows\INetCache\Content.Outlook\Akce%202020%20-%20mazn&#237;ky,%20Telnice\CBV%202020-22\PR&#193;CE\pl&#225;n,%20ZL%20a%20proveden&#233;%20brou&#353;en&#237;\proveden&#225;%20pr&#225;ce%20-%20data\2017-2018%20star&#225;%20smlouva\4%202018%20-%20Lovosice%20117,138,141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file:///C:\Users\sredl\AppData\Local\Microsoft\Windows\INetCache\Content.Outlook\Akce%202020%20-%20mazn&#237;ky,%20Telnice\CBV%202020-22\PR&#193;CE\pl&#225;n,%20ZL%20a%20proveden&#233;%20brou&#353;en&#237;\proveden&#225;%20pr&#225;ce%20-%20data\2018-2019%20nov&#225;%20sml\3%202019%20-%20Lovo%20111,113,115,118.pdf" TargetMode="External"/><Relationship Id="rId4" Type="http://schemas.openxmlformats.org/officeDocument/2006/relationships/hyperlink" Target="file:///C:\Users\sredl\AppData\Local\Microsoft\Windows\INetCache\Content.Outlook\Akce%202020%20-%20mazn&#237;ky,%20Telnice\CBV%202020-22\PR&#193;CE\pl&#225;n,%20ZL%20a%20proveden&#233;%20brou&#353;en&#237;\proveden&#225;%20pr&#225;ce%20-%20data\2018-2019%20nov&#225;%20sml\2%202019%20-%20Lovo%20110,112,114,116,121,145,210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N20"/>
  <sheetViews>
    <sheetView tabSelected="1" zoomScaleNormal="100" workbookViewId="0">
      <pane ySplit="5" topLeftCell="A6" activePane="bottomLeft" state="frozen"/>
      <selection pane="bottomLeft" activeCell="AQ1" sqref="AQ1"/>
    </sheetView>
  </sheetViews>
  <sheetFormatPr defaultColWidth="8.42578125" defaultRowHeight="15" outlineLevelCol="1" x14ac:dyDescent="0.25"/>
  <cols>
    <col min="1" max="1" width="11.85546875" style="18" customWidth="1"/>
    <col min="2" max="2" width="17.85546875" style="18" customWidth="1"/>
    <col min="3" max="3" width="24.140625" style="18" hidden="1" customWidth="1" outlineLevel="1"/>
    <col min="4" max="5" width="7.140625" style="18" hidden="1" customWidth="1" outlineLevel="1"/>
    <col min="6" max="6" width="10.5703125" style="18" hidden="1" customWidth="1" outlineLevel="1"/>
    <col min="7" max="7" width="7.140625" style="18" customWidth="1" collapsed="1"/>
    <col min="8" max="9" width="8.42578125" style="59" hidden="1" customWidth="1" outlineLevel="1"/>
    <col min="10" max="10" width="5.140625" style="60" customWidth="1" collapsed="1"/>
    <col min="11" max="11" width="5.140625" style="60" customWidth="1"/>
    <col min="12" max="12" width="8.42578125" style="61" hidden="1" customWidth="1" outlineLevel="1"/>
    <col min="13" max="13" width="8.42578125" style="62" hidden="1" customWidth="1" outlineLevel="1"/>
    <col min="14" max="14" width="3.85546875" style="62" customWidth="1" collapsed="1"/>
    <col min="15" max="16" width="11" style="63" hidden="1" customWidth="1" outlineLevel="1"/>
    <col min="17" max="17" width="5.5703125" style="63" customWidth="1" collapsed="1"/>
    <col min="18" max="19" width="8.42578125" style="62" hidden="1" customWidth="1" outlineLevel="1"/>
    <col min="20" max="20" width="8.42578125" style="61" hidden="1" customWidth="1" outlineLevel="1"/>
    <col min="21" max="21" width="4.7109375" style="62" customWidth="1" collapsed="1"/>
    <col min="22" max="22" width="5" style="62" customWidth="1"/>
    <col min="23" max="25" width="8.42578125" style="59" hidden="1" customWidth="1" outlineLevel="1"/>
    <col min="26" max="26" width="9.5703125" style="64" customWidth="1" collapsed="1"/>
    <col min="27" max="32" width="8.42578125" style="59" hidden="1" customWidth="1" outlineLevel="1"/>
    <col min="33" max="33" width="11.28515625" style="59" hidden="1" customWidth="1" outlineLevel="1"/>
    <col min="34" max="34" width="5.140625" style="59" customWidth="1" collapsed="1"/>
    <col min="35" max="35" width="5.7109375" style="15" hidden="1" customWidth="1" outlineLevel="1"/>
    <col min="36" max="36" width="7.7109375" style="1" customWidth="1" collapsed="1"/>
    <col min="37" max="37" width="7.7109375" style="27" customWidth="1"/>
    <col min="38" max="38" width="7.7109375" style="1" customWidth="1"/>
    <col min="39" max="39" width="7.7109375" style="27" customWidth="1"/>
    <col min="40" max="40" width="7.7109375" style="1" customWidth="1"/>
    <col min="41" max="41" width="7.7109375" style="27" customWidth="1"/>
    <col min="42" max="42" width="7.7109375" style="1" customWidth="1"/>
    <col min="43" max="43" width="7.7109375" style="27" customWidth="1"/>
    <col min="44" max="44" width="7.7109375" style="1" customWidth="1"/>
    <col min="45" max="45" width="7.7109375" style="27" customWidth="1"/>
    <col min="46" max="46" width="7.7109375" style="1" customWidth="1"/>
    <col min="47" max="47" width="7.7109375" style="27" customWidth="1"/>
    <col min="48" max="48" width="7.7109375" style="1" customWidth="1"/>
    <col min="49" max="49" width="7.7109375" style="27" customWidth="1"/>
    <col min="50" max="50" width="7.7109375" style="1" customWidth="1"/>
    <col min="51" max="51" width="7.7109375" style="27" customWidth="1"/>
    <col min="52" max="52" width="9.140625" style="1" customWidth="1"/>
    <col min="53" max="53" width="7.7109375" style="27" customWidth="1"/>
    <col min="54" max="54" width="7.7109375" style="1" customWidth="1"/>
    <col min="55" max="55" width="7.7109375" style="27" customWidth="1"/>
    <col min="56" max="56" width="7.7109375" style="122" customWidth="1"/>
    <col min="57" max="57" width="4.28515625" style="1" customWidth="1"/>
    <col min="58" max="58" width="4" style="123" customWidth="1"/>
    <col min="59" max="59" width="2.5703125" style="123" customWidth="1"/>
    <col min="60" max="60" width="3.5703125" style="135" customWidth="1"/>
    <col min="61" max="61" width="3.7109375" style="135" customWidth="1"/>
    <col min="62" max="62" width="3.5703125" style="1" customWidth="1"/>
    <col min="63" max="63" width="3.42578125" style="1" customWidth="1"/>
    <col min="64" max="64" width="10.140625" style="1" customWidth="1"/>
    <col min="65" max="65" width="3.42578125" style="1" customWidth="1"/>
    <col min="66" max="66" width="10.7109375" style="1" customWidth="1"/>
    <col min="67" max="16384" width="8.42578125" style="1"/>
  </cols>
  <sheetData>
    <row r="1" spans="1:66" ht="18.75" x14ac:dyDescent="0.3">
      <c r="A1" s="70" t="s">
        <v>1165</v>
      </c>
      <c r="B1"/>
      <c r="C1" s="72"/>
      <c r="D1"/>
      <c r="E1"/>
      <c r="F1" s="73"/>
      <c r="G1"/>
      <c r="H1" s="27"/>
      <c r="I1"/>
      <c r="J1" s="27"/>
      <c r="K1"/>
      <c r="L1" s="27"/>
      <c r="M1"/>
      <c r="N1"/>
      <c r="O1"/>
      <c r="P1"/>
      <c r="Q1"/>
      <c r="R1" s="27"/>
      <c r="S1" s="74" t="s">
        <v>1128</v>
      </c>
      <c r="T1" s="27"/>
      <c r="AN1" s="74"/>
      <c r="AQ1" s="74"/>
      <c r="AZ1" s="143"/>
    </row>
    <row r="2" spans="1:66" ht="18.75" x14ac:dyDescent="0.25">
      <c r="A2" s="71"/>
      <c r="B2"/>
      <c r="C2" s="72"/>
      <c r="D2"/>
      <c r="E2"/>
      <c r="F2" s="73"/>
      <c r="G2"/>
      <c r="H2" s="27"/>
      <c r="I2"/>
      <c r="J2" s="27"/>
      <c r="K2"/>
      <c r="L2" s="27"/>
      <c r="M2"/>
      <c r="N2" s="27"/>
      <c r="O2"/>
      <c r="P2" s="27"/>
      <c r="Q2"/>
      <c r="R2" s="27"/>
      <c r="S2"/>
      <c r="T2" s="27"/>
      <c r="AU2" s="129"/>
      <c r="BE2" s="129"/>
    </row>
    <row r="3" spans="1:66" ht="15.75" thickBot="1" x14ac:dyDescent="0.3"/>
    <row r="4" spans="1:66" ht="24.95" customHeight="1" x14ac:dyDescent="0.25">
      <c r="A4" s="152" t="s">
        <v>49</v>
      </c>
      <c r="B4" s="158" t="s">
        <v>37</v>
      </c>
      <c r="C4" s="158" t="s">
        <v>38</v>
      </c>
      <c r="D4" s="31"/>
      <c r="E4" s="31"/>
      <c r="F4" s="158"/>
      <c r="G4" s="158" t="s">
        <v>1098</v>
      </c>
      <c r="H4" s="32"/>
      <c r="I4" s="32"/>
      <c r="J4" s="160" t="s">
        <v>1124</v>
      </c>
      <c r="K4" s="160" t="s">
        <v>1127</v>
      </c>
      <c r="L4" s="33"/>
      <c r="M4" s="34"/>
      <c r="N4" s="156" t="s">
        <v>36</v>
      </c>
      <c r="O4" s="35"/>
      <c r="P4" s="35"/>
      <c r="Q4" s="162" t="s">
        <v>1125</v>
      </c>
      <c r="R4" s="34"/>
      <c r="S4" s="34"/>
      <c r="T4" s="33"/>
      <c r="U4" s="166" t="s">
        <v>9</v>
      </c>
      <c r="V4" s="166" t="s">
        <v>10</v>
      </c>
      <c r="W4" s="32"/>
      <c r="X4" s="32"/>
      <c r="Y4" s="32"/>
      <c r="Z4" s="156" t="s">
        <v>1102</v>
      </c>
      <c r="AA4" s="32"/>
      <c r="AB4" s="32"/>
      <c r="AC4" s="32"/>
      <c r="AD4" s="32"/>
      <c r="AE4" s="32"/>
      <c r="AF4" s="32"/>
      <c r="AG4" s="32"/>
      <c r="AH4" s="154" t="s">
        <v>1120</v>
      </c>
      <c r="AI4" s="155"/>
      <c r="AJ4" s="170" t="s">
        <v>1104</v>
      </c>
      <c r="AK4" s="171"/>
      <c r="AL4" s="171"/>
      <c r="AM4" s="172"/>
      <c r="AN4" s="173" t="s">
        <v>1105</v>
      </c>
      <c r="AO4" s="174"/>
      <c r="AP4" s="174"/>
      <c r="AQ4" s="175"/>
      <c r="AR4" s="173" t="s">
        <v>1106</v>
      </c>
      <c r="AS4" s="174"/>
      <c r="AT4" s="174"/>
      <c r="AU4" s="174"/>
      <c r="AV4" s="174"/>
      <c r="AW4" s="174"/>
      <c r="AX4" s="174"/>
      <c r="AY4" s="175"/>
      <c r="AZ4" s="173" t="s">
        <v>1107</v>
      </c>
      <c r="BA4" s="174"/>
      <c r="BB4" s="174"/>
      <c r="BC4" s="175"/>
      <c r="BD4" s="30" t="s">
        <v>1108</v>
      </c>
      <c r="BE4" s="165" t="s">
        <v>1109</v>
      </c>
      <c r="BF4" s="168" t="s">
        <v>1123</v>
      </c>
      <c r="BG4" s="124"/>
      <c r="BH4" s="136" t="s">
        <v>1157</v>
      </c>
      <c r="BI4" s="137"/>
      <c r="BJ4" s="137"/>
      <c r="BK4" s="137"/>
    </row>
    <row r="5" spans="1:66" s="19" customFormat="1" ht="30" customHeight="1" thickBot="1" x14ac:dyDescent="0.3">
      <c r="A5" s="153"/>
      <c r="B5" s="159"/>
      <c r="C5" s="159"/>
      <c r="D5" s="69" t="s">
        <v>0</v>
      </c>
      <c r="E5" s="69" t="s">
        <v>1</v>
      </c>
      <c r="F5" s="159"/>
      <c r="G5" s="159"/>
      <c r="H5" s="36" t="s">
        <v>2</v>
      </c>
      <c r="I5" s="36" t="s">
        <v>5</v>
      </c>
      <c r="J5" s="161"/>
      <c r="K5" s="161" t="s">
        <v>1126</v>
      </c>
      <c r="L5" s="37" t="s">
        <v>3</v>
      </c>
      <c r="M5" s="38" t="s">
        <v>4</v>
      </c>
      <c r="N5" s="157"/>
      <c r="O5" s="39" t="s">
        <v>1100</v>
      </c>
      <c r="P5" s="40" t="s">
        <v>1103</v>
      </c>
      <c r="Q5" s="163"/>
      <c r="R5" s="38" t="s">
        <v>6</v>
      </c>
      <c r="S5" s="38" t="s">
        <v>7</v>
      </c>
      <c r="T5" s="37" t="s">
        <v>8</v>
      </c>
      <c r="U5" s="167"/>
      <c r="V5" s="167"/>
      <c r="W5" s="36" t="s">
        <v>11</v>
      </c>
      <c r="X5" s="36" t="s">
        <v>12</v>
      </c>
      <c r="Y5" s="36" t="s">
        <v>13</v>
      </c>
      <c r="Z5" s="164"/>
      <c r="AA5" s="36" t="s">
        <v>14</v>
      </c>
      <c r="AB5" s="36" t="s">
        <v>15</v>
      </c>
      <c r="AC5" s="36" t="s">
        <v>16</v>
      </c>
      <c r="AD5" s="36" t="s">
        <v>17</v>
      </c>
      <c r="AE5" s="36" t="s">
        <v>18</v>
      </c>
      <c r="AF5" s="36" t="s">
        <v>19</v>
      </c>
      <c r="AG5" s="36" t="s">
        <v>20</v>
      </c>
      <c r="AH5" s="38" t="s">
        <v>1121</v>
      </c>
      <c r="AI5" s="24" t="s">
        <v>1122</v>
      </c>
      <c r="AJ5" s="65" t="s">
        <v>1110</v>
      </c>
      <c r="AK5" s="66" t="s">
        <v>1111</v>
      </c>
      <c r="AL5" s="67" t="s">
        <v>1112</v>
      </c>
      <c r="AM5" s="68" t="s">
        <v>1111</v>
      </c>
      <c r="AN5" s="65" t="s">
        <v>1113</v>
      </c>
      <c r="AO5" s="66" t="s">
        <v>1111</v>
      </c>
      <c r="AP5" s="67" t="s">
        <v>1114</v>
      </c>
      <c r="AQ5" s="68" t="s">
        <v>1111</v>
      </c>
      <c r="AR5" s="65" t="s">
        <v>34</v>
      </c>
      <c r="AS5" s="66" t="s">
        <v>1111</v>
      </c>
      <c r="AT5" s="67" t="s">
        <v>1115</v>
      </c>
      <c r="AU5" s="66" t="s">
        <v>1111</v>
      </c>
      <c r="AV5" s="67" t="s">
        <v>1116</v>
      </c>
      <c r="AW5" s="66" t="s">
        <v>1111</v>
      </c>
      <c r="AX5" s="67" t="s">
        <v>1117</v>
      </c>
      <c r="AY5" s="68" t="s">
        <v>1111</v>
      </c>
      <c r="AZ5" s="65" t="s">
        <v>1118</v>
      </c>
      <c r="BA5" s="66" t="s">
        <v>1111</v>
      </c>
      <c r="BB5" s="67" t="s">
        <v>1119</v>
      </c>
      <c r="BC5" s="68" t="s">
        <v>1111</v>
      </c>
      <c r="BD5" s="121" t="s">
        <v>1111</v>
      </c>
      <c r="BE5" s="157"/>
      <c r="BF5" s="169"/>
      <c r="BG5" s="124"/>
      <c r="BH5" s="133">
        <v>2017</v>
      </c>
      <c r="BI5" s="133">
        <v>2017</v>
      </c>
      <c r="BJ5" s="138">
        <v>2018</v>
      </c>
      <c r="BK5" s="126">
        <v>2018</v>
      </c>
      <c r="BL5" s="144">
        <v>2019</v>
      </c>
      <c r="BM5" s="149">
        <v>2019</v>
      </c>
      <c r="BN5" s="133">
        <v>2020</v>
      </c>
    </row>
    <row r="6" spans="1:66" s="19" customFormat="1" ht="9.9499999999999993" customHeight="1" x14ac:dyDescent="0.25">
      <c r="A6" s="41"/>
      <c r="B6" s="41"/>
      <c r="C6" s="41"/>
      <c r="D6" s="42"/>
      <c r="E6" s="42"/>
      <c r="F6" s="41"/>
      <c r="G6" s="43"/>
      <c r="H6" s="44"/>
      <c r="I6" s="44"/>
      <c r="J6" s="45"/>
      <c r="K6" s="45"/>
      <c r="L6" s="46"/>
      <c r="M6" s="47"/>
      <c r="N6" s="22"/>
      <c r="O6" s="48"/>
      <c r="P6" s="49"/>
      <c r="Q6" s="50"/>
      <c r="R6" s="47"/>
      <c r="S6" s="47"/>
      <c r="T6" s="46"/>
      <c r="U6" s="51"/>
      <c r="V6" s="51"/>
      <c r="W6" s="44"/>
      <c r="X6" s="44"/>
      <c r="Y6" s="44"/>
      <c r="Z6" s="52"/>
      <c r="AA6" s="44"/>
      <c r="AB6" s="44"/>
      <c r="AC6" s="44"/>
      <c r="AD6" s="44"/>
      <c r="AE6" s="44"/>
      <c r="AF6" s="44"/>
      <c r="AG6" s="44"/>
      <c r="AH6" s="47"/>
      <c r="AI6" s="20"/>
      <c r="AJ6" s="21"/>
      <c r="AK6" s="25"/>
      <c r="AL6" s="21"/>
      <c r="AM6" s="28"/>
      <c r="AN6" s="21"/>
      <c r="AO6" s="25"/>
      <c r="AP6" s="21"/>
      <c r="AQ6" s="28"/>
      <c r="AR6" s="21"/>
      <c r="AS6" s="25"/>
      <c r="AT6" s="21"/>
      <c r="AU6" s="25"/>
      <c r="AV6" s="21"/>
      <c r="AW6" s="25"/>
      <c r="AX6" s="21"/>
      <c r="AY6" s="28"/>
      <c r="AZ6" s="21"/>
      <c r="BA6" s="25"/>
      <c r="BB6" s="21"/>
      <c r="BC6" s="28"/>
      <c r="BD6" s="29"/>
      <c r="BE6" s="22"/>
      <c r="BF6" s="23"/>
      <c r="BG6" s="124"/>
      <c r="BH6" s="134"/>
      <c r="BI6" s="134"/>
      <c r="BJ6" s="139"/>
      <c r="BK6" s="127"/>
      <c r="BL6" s="147"/>
      <c r="BM6" s="148"/>
      <c r="BN6" s="134"/>
    </row>
    <row r="7" spans="1:66" ht="30" customHeight="1" x14ac:dyDescent="0.25">
      <c r="A7" s="53" t="s">
        <v>50</v>
      </c>
      <c r="B7" s="53" t="s">
        <v>41</v>
      </c>
      <c r="C7" s="53" t="s">
        <v>43</v>
      </c>
      <c r="D7" s="17" t="s">
        <v>33</v>
      </c>
      <c r="E7" s="17" t="s">
        <v>35</v>
      </c>
      <c r="F7" s="17" t="str">
        <f t="shared" ref="F7:F12" si="0">D7&amp;""&amp;E7</f>
        <v>0801NC</v>
      </c>
      <c r="G7" s="54" t="str">
        <f>VLOOKUP(F7,ekdnu!$A$3:$E$444,5)</f>
        <v>650KE3</v>
      </c>
      <c r="H7" s="17">
        <v>105</v>
      </c>
      <c r="I7" s="17"/>
      <c r="J7" s="151">
        <v>109</v>
      </c>
      <c r="K7" s="56">
        <v>105</v>
      </c>
      <c r="L7" s="55">
        <v>493.26499999999999</v>
      </c>
      <c r="M7" s="56">
        <v>67212</v>
      </c>
      <c r="N7" s="56">
        <v>5</v>
      </c>
      <c r="O7" s="57" t="s">
        <v>1101</v>
      </c>
      <c r="P7" s="57"/>
      <c r="Q7" s="57">
        <v>6</v>
      </c>
      <c r="R7" s="56">
        <v>103</v>
      </c>
      <c r="S7" s="56"/>
      <c r="T7" s="55">
        <v>22.012</v>
      </c>
      <c r="U7" s="56" t="s">
        <v>26</v>
      </c>
      <c r="V7" s="56" t="s">
        <v>29</v>
      </c>
      <c r="W7" s="17">
        <v>2</v>
      </c>
      <c r="X7" s="17">
        <v>6</v>
      </c>
      <c r="Y7" s="17">
        <v>0</v>
      </c>
      <c r="Z7" s="58" t="str">
        <f t="shared" ref="Z7:Z12" si="1">W7&amp;":"&amp;X7&amp;"-"&amp;Y7</f>
        <v>2:6-0</v>
      </c>
      <c r="AA7" s="17">
        <v>0</v>
      </c>
      <c r="AB7" s="17">
        <v>0</v>
      </c>
      <c r="AC7" s="17" t="s">
        <v>27</v>
      </c>
      <c r="AD7" s="17"/>
      <c r="AE7" s="17" t="s">
        <v>22</v>
      </c>
      <c r="AF7" s="17" t="s">
        <v>30</v>
      </c>
      <c r="AG7" s="17" t="s">
        <v>23</v>
      </c>
      <c r="AH7" s="17">
        <v>40</v>
      </c>
      <c r="AI7" s="108">
        <v>40</v>
      </c>
      <c r="AJ7" s="16">
        <v>10.199999999999999</v>
      </c>
      <c r="AK7" s="26"/>
      <c r="AL7" s="16">
        <v>10.199999999999999</v>
      </c>
      <c r="AM7" s="26"/>
      <c r="AN7" s="16">
        <v>10.6</v>
      </c>
      <c r="AO7" s="26"/>
      <c r="AP7" s="16">
        <v>10.6</v>
      </c>
      <c r="AQ7" s="26"/>
      <c r="AR7" s="16">
        <v>7.8</v>
      </c>
      <c r="AS7" s="26"/>
      <c r="AT7" s="16">
        <v>7.8</v>
      </c>
      <c r="AU7" s="26"/>
      <c r="AV7" s="16">
        <v>7.8</v>
      </c>
      <c r="AW7" s="26"/>
      <c r="AX7" s="16">
        <v>7.8</v>
      </c>
      <c r="AY7" s="26"/>
      <c r="AZ7" s="16">
        <v>7.5</v>
      </c>
      <c r="BA7" s="26"/>
      <c r="BB7" s="16">
        <v>7.5</v>
      </c>
      <c r="BC7" s="26"/>
      <c r="BD7" s="132">
        <v>1</v>
      </c>
      <c r="BE7" s="16"/>
      <c r="BF7" s="16"/>
      <c r="BG7" s="125"/>
      <c r="BH7" s="131"/>
      <c r="BI7" s="131"/>
      <c r="BJ7" s="141">
        <v>43196</v>
      </c>
      <c r="BK7" s="16"/>
      <c r="BL7" s="145"/>
      <c r="BM7" s="150"/>
      <c r="BN7" s="131"/>
    </row>
    <row r="8" spans="1:66" ht="30" customHeight="1" x14ac:dyDescent="0.25">
      <c r="A8" s="53" t="s">
        <v>50</v>
      </c>
      <c r="B8" s="53" t="s">
        <v>41</v>
      </c>
      <c r="C8" s="53" t="s">
        <v>43</v>
      </c>
      <c r="D8" s="17" t="s">
        <v>33</v>
      </c>
      <c r="E8" s="17" t="s">
        <v>35</v>
      </c>
      <c r="F8" s="17" t="str">
        <f t="shared" si="0"/>
        <v>0801NC</v>
      </c>
      <c r="G8" s="54" t="str">
        <f>VLOOKUP(F8,ekdnu!$A$3:$E$444,5)</f>
        <v>650KE3</v>
      </c>
      <c r="H8" s="17">
        <v>106</v>
      </c>
      <c r="I8" s="17"/>
      <c r="J8" s="151">
        <v>108</v>
      </c>
      <c r="K8" s="56">
        <v>106</v>
      </c>
      <c r="L8" s="55">
        <v>493.26499999999999</v>
      </c>
      <c r="M8" s="56">
        <v>67212</v>
      </c>
      <c r="N8" s="56">
        <v>5</v>
      </c>
      <c r="O8" s="57" t="s">
        <v>1101</v>
      </c>
      <c r="P8" s="57"/>
      <c r="Q8" s="57">
        <v>6</v>
      </c>
      <c r="R8" s="56">
        <v>3</v>
      </c>
      <c r="S8" s="56" t="s">
        <v>28</v>
      </c>
      <c r="T8" s="55">
        <v>22.012</v>
      </c>
      <c r="U8" s="56" t="s">
        <v>26</v>
      </c>
      <c r="V8" s="56" t="s">
        <v>29</v>
      </c>
      <c r="W8" s="17">
        <v>2</v>
      </c>
      <c r="X8" s="17">
        <v>6</v>
      </c>
      <c r="Y8" s="17">
        <v>0</v>
      </c>
      <c r="Z8" s="58" t="str">
        <f t="shared" si="1"/>
        <v>2:6-0</v>
      </c>
      <c r="AA8" s="17">
        <v>0</v>
      </c>
      <c r="AB8" s="17">
        <v>0</v>
      </c>
      <c r="AC8" s="17" t="s">
        <v>27</v>
      </c>
      <c r="AD8" s="17"/>
      <c r="AE8" s="17" t="s">
        <v>22</v>
      </c>
      <c r="AF8" s="17" t="s">
        <v>30</v>
      </c>
      <c r="AG8" s="17" t="s">
        <v>23</v>
      </c>
      <c r="AH8" s="17">
        <v>40</v>
      </c>
      <c r="AI8" s="108">
        <v>40</v>
      </c>
      <c r="AJ8" s="16">
        <v>10.199999999999999</v>
      </c>
      <c r="AK8" s="26"/>
      <c r="AL8" s="16">
        <v>10.199999999999999</v>
      </c>
      <c r="AM8" s="26"/>
      <c r="AN8" s="16">
        <v>10.6</v>
      </c>
      <c r="AO8" s="26"/>
      <c r="AP8" s="16">
        <v>10.6</v>
      </c>
      <c r="AQ8" s="26"/>
      <c r="AR8" s="16">
        <v>7.8</v>
      </c>
      <c r="AS8" s="26"/>
      <c r="AT8" s="16">
        <v>7.8</v>
      </c>
      <c r="AU8" s="26"/>
      <c r="AV8" s="16">
        <v>7.8</v>
      </c>
      <c r="AW8" s="26"/>
      <c r="AX8" s="16">
        <v>7.8</v>
      </c>
      <c r="AY8" s="26"/>
      <c r="AZ8" s="16">
        <v>7.5</v>
      </c>
      <c r="BA8" s="26"/>
      <c r="BB8" s="16">
        <v>7.5</v>
      </c>
      <c r="BC8" s="26"/>
      <c r="BD8" s="132">
        <v>1</v>
      </c>
      <c r="BE8" s="16"/>
      <c r="BF8" s="16"/>
      <c r="BG8" s="125"/>
      <c r="BH8" s="131"/>
      <c r="BI8" s="131"/>
      <c r="BJ8" s="140"/>
      <c r="BK8" s="16"/>
      <c r="BL8" s="145"/>
      <c r="BM8" s="150"/>
      <c r="BN8" s="131"/>
    </row>
    <row r="9" spans="1:66" ht="30" customHeight="1" x14ac:dyDescent="0.25">
      <c r="A9" s="53" t="s">
        <v>50</v>
      </c>
      <c r="B9" s="53" t="s">
        <v>41</v>
      </c>
      <c r="C9" s="53" t="s">
        <v>43</v>
      </c>
      <c r="D9" s="17" t="s">
        <v>33</v>
      </c>
      <c r="E9" s="17" t="s">
        <v>35</v>
      </c>
      <c r="F9" s="17" t="str">
        <f t="shared" si="0"/>
        <v>0801NC</v>
      </c>
      <c r="G9" s="54" t="str">
        <f>VLOOKUP(F9,ekdnu!$A$3:$E$444,5)</f>
        <v>650KE3</v>
      </c>
      <c r="H9" s="17">
        <v>107</v>
      </c>
      <c r="I9" s="17"/>
      <c r="J9" s="151">
        <v>110</v>
      </c>
      <c r="K9" s="56">
        <v>107</v>
      </c>
      <c r="L9" s="55">
        <v>493.33300000000003</v>
      </c>
      <c r="M9" s="56">
        <v>67212</v>
      </c>
      <c r="N9" s="56">
        <v>5</v>
      </c>
      <c r="O9" s="57" t="s">
        <v>1101</v>
      </c>
      <c r="P9" s="57"/>
      <c r="Q9" s="57">
        <v>6</v>
      </c>
      <c r="R9" s="56">
        <v>111</v>
      </c>
      <c r="S9" s="56"/>
      <c r="T9" s="55">
        <v>22.012</v>
      </c>
      <c r="U9" s="56" t="s">
        <v>26</v>
      </c>
      <c r="V9" s="56" t="s">
        <v>29</v>
      </c>
      <c r="W9" s="17">
        <v>2</v>
      </c>
      <c r="X9" s="17">
        <v>6</v>
      </c>
      <c r="Y9" s="17">
        <v>0</v>
      </c>
      <c r="Z9" s="58" t="str">
        <f t="shared" si="1"/>
        <v>2:6-0</v>
      </c>
      <c r="AA9" s="17">
        <v>0</v>
      </c>
      <c r="AB9" s="17">
        <v>0</v>
      </c>
      <c r="AC9" s="17" t="s">
        <v>25</v>
      </c>
      <c r="AD9" s="17"/>
      <c r="AE9" s="17" t="s">
        <v>22</v>
      </c>
      <c r="AF9" s="17" t="s">
        <v>30</v>
      </c>
      <c r="AG9" s="17" t="s">
        <v>23</v>
      </c>
      <c r="AH9" s="17">
        <v>40</v>
      </c>
      <c r="AI9" s="108">
        <v>40</v>
      </c>
      <c r="AJ9" s="16">
        <v>10.199999999999999</v>
      </c>
      <c r="AK9" s="26"/>
      <c r="AL9" s="16">
        <v>10.199999999999999</v>
      </c>
      <c r="AM9" s="26"/>
      <c r="AN9" s="16">
        <v>10.6</v>
      </c>
      <c r="AO9" s="26"/>
      <c r="AP9" s="16">
        <v>10.6</v>
      </c>
      <c r="AQ9" s="26"/>
      <c r="AR9" s="16">
        <v>7.8</v>
      </c>
      <c r="AS9" s="26"/>
      <c r="AT9" s="16">
        <v>7.8</v>
      </c>
      <c r="AU9" s="26"/>
      <c r="AV9" s="16">
        <v>7.8</v>
      </c>
      <c r="AW9" s="26"/>
      <c r="AX9" s="16">
        <v>7.8</v>
      </c>
      <c r="AY9" s="26"/>
      <c r="AZ9" s="16">
        <v>7.5</v>
      </c>
      <c r="BA9" s="26"/>
      <c r="BB9" s="16">
        <v>7.5</v>
      </c>
      <c r="BC9" s="26"/>
      <c r="BD9" s="132">
        <v>1</v>
      </c>
      <c r="BE9" s="16"/>
      <c r="BF9" s="16"/>
      <c r="BG9" s="125"/>
      <c r="BH9" s="131"/>
      <c r="BI9" s="131"/>
      <c r="BJ9" s="140"/>
      <c r="BK9" s="16"/>
      <c r="BL9" s="146">
        <v>43500</v>
      </c>
      <c r="BM9" s="150"/>
      <c r="BN9" s="131"/>
    </row>
    <row r="10" spans="1:66" ht="30" customHeight="1" x14ac:dyDescent="0.25">
      <c r="A10" s="53" t="s">
        <v>50</v>
      </c>
      <c r="B10" s="53" t="s">
        <v>41</v>
      </c>
      <c r="C10" s="53" t="s">
        <v>43</v>
      </c>
      <c r="D10" s="17" t="s">
        <v>33</v>
      </c>
      <c r="E10" s="17" t="s">
        <v>35</v>
      </c>
      <c r="F10" s="17" t="str">
        <f t="shared" si="0"/>
        <v>0801NC</v>
      </c>
      <c r="G10" s="54" t="str">
        <f>VLOOKUP(F10,ekdnu!$A$3:$E$444,5)</f>
        <v>650KE3</v>
      </c>
      <c r="H10" s="17">
        <v>108</v>
      </c>
      <c r="I10" s="17"/>
      <c r="J10" s="151">
        <v>112</v>
      </c>
      <c r="K10" s="56">
        <v>108</v>
      </c>
      <c r="L10" s="55">
        <v>493.33699999999999</v>
      </c>
      <c r="M10" s="56">
        <v>67212</v>
      </c>
      <c r="N10" s="56">
        <v>5</v>
      </c>
      <c r="O10" s="57" t="s">
        <v>1101</v>
      </c>
      <c r="P10" s="57"/>
      <c r="Q10" s="57">
        <v>6</v>
      </c>
      <c r="R10" s="56">
        <v>111</v>
      </c>
      <c r="S10" s="56"/>
      <c r="T10" s="55">
        <v>27.138000000000002</v>
      </c>
      <c r="U10" s="56" t="s">
        <v>26</v>
      </c>
      <c r="V10" s="56" t="s">
        <v>24</v>
      </c>
      <c r="W10" s="17">
        <v>1</v>
      </c>
      <c r="X10" s="17">
        <v>9</v>
      </c>
      <c r="Y10" s="17">
        <v>190</v>
      </c>
      <c r="Z10" s="58" t="str">
        <f t="shared" si="1"/>
        <v>1:9-190</v>
      </c>
      <c r="AA10" s="17">
        <v>0</v>
      </c>
      <c r="AB10" s="17">
        <v>0</v>
      </c>
      <c r="AC10" s="17" t="s">
        <v>27</v>
      </c>
      <c r="AD10" s="17"/>
      <c r="AE10" s="17" t="s">
        <v>22</v>
      </c>
      <c r="AF10" s="17"/>
      <c r="AG10" s="17" t="s">
        <v>23</v>
      </c>
      <c r="AH10" s="17">
        <v>40</v>
      </c>
      <c r="AI10" s="108">
        <v>40</v>
      </c>
      <c r="AJ10" s="16">
        <v>10.1</v>
      </c>
      <c r="AK10" s="26"/>
      <c r="AL10" s="16">
        <v>10.1</v>
      </c>
      <c r="AM10" s="26"/>
      <c r="AN10" s="16">
        <v>11.4</v>
      </c>
      <c r="AO10" s="26"/>
      <c r="AP10" s="16">
        <v>11.4</v>
      </c>
      <c r="AQ10" s="26"/>
      <c r="AR10" s="16">
        <v>9.8000000000000007</v>
      </c>
      <c r="AS10" s="26"/>
      <c r="AT10" s="16">
        <v>9.8000000000000007</v>
      </c>
      <c r="AU10" s="26"/>
      <c r="AV10" s="16">
        <v>9.8000000000000007</v>
      </c>
      <c r="AW10" s="26"/>
      <c r="AX10" s="16">
        <v>9.8000000000000007</v>
      </c>
      <c r="AY10" s="26"/>
      <c r="AZ10" s="16">
        <v>9.8000000000000007</v>
      </c>
      <c r="BA10" s="26"/>
      <c r="BB10" s="16">
        <v>9.8000000000000007</v>
      </c>
      <c r="BC10" s="26"/>
      <c r="BD10" s="130">
        <v>1</v>
      </c>
      <c r="BE10" s="16"/>
      <c r="BF10" s="16"/>
      <c r="BG10" s="125"/>
      <c r="BH10" s="131"/>
      <c r="BI10" s="131"/>
      <c r="BJ10" s="140"/>
      <c r="BK10" s="16"/>
      <c r="BL10" s="146">
        <v>43500</v>
      </c>
      <c r="BM10" s="150"/>
      <c r="BN10" s="131"/>
    </row>
    <row r="11" spans="1:66" ht="30" customHeight="1" x14ac:dyDescent="0.25">
      <c r="A11" s="53" t="s">
        <v>50</v>
      </c>
      <c r="B11" s="53" t="s">
        <v>41</v>
      </c>
      <c r="C11" s="53" t="s">
        <v>42</v>
      </c>
      <c r="D11" s="17" t="s">
        <v>33</v>
      </c>
      <c r="E11" s="17" t="s">
        <v>31</v>
      </c>
      <c r="F11" s="17" t="str">
        <f t="shared" si="0"/>
        <v>0801NA</v>
      </c>
      <c r="G11" s="54" t="str">
        <f>VLOOKUP(F11,ekdnu!$A$3:$E$444,5)</f>
        <v>650KE3</v>
      </c>
      <c r="H11" s="17">
        <v>109</v>
      </c>
      <c r="I11" s="17"/>
      <c r="J11" s="151">
        <v>111</v>
      </c>
      <c r="K11" s="56">
        <v>109</v>
      </c>
      <c r="L11" s="55">
        <v>493.33300000000003</v>
      </c>
      <c r="M11" s="56">
        <v>67212</v>
      </c>
      <c r="N11" s="56">
        <v>5</v>
      </c>
      <c r="O11" s="57" t="s">
        <v>1101</v>
      </c>
      <c r="P11" s="57"/>
      <c r="Q11" s="57">
        <v>6</v>
      </c>
      <c r="R11" s="56">
        <v>103</v>
      </c>
      <c r="S11" s="56"/>
      <c r="T11" s="55">
        <v>22.012</v>
      </c>
      <c r="U11" s="56" t="s">
        <v>26</v>
      </c>
      <c r="V11" s="56" t="s">
        <v>29</v>
      </c>
      <c r="W11" s="17">
        <v>2</v>
      </c>
      <c r="X11" s="17">
        <v>6</v>
      </c>
      <c r="Y11" s="17">
        <v>0</v>
      </c>
      <c r="Z11" s="58" t="str">
        <f t="shared" si="1"/>
        <v>2:6-0</v>
      </c>
      <c r="AA11" s="17">
        <v>0</v>
      </c>
      <c r="AB11" s="17">
        <v>0</v>
      </c>
      <c r="AC11" s="17" t="s">
        <v>25</v>
      </c>
      <c r="AD11" s="17"/>
      <c r="AE11" s="17" t="s">
        <v>22</v>
      </c>
      <c r="AF11" s="17" t="s">
        <v>30</v>
      </c>
      <c r="AG11" s="17" t="s">
        <v>23</v>
      </c>
      <c r="AH11" s="17">
        <v>40</v>
      </c>
      <c r="AI11" s="108">
        <v>40</v>
      </c>
      <c r="AJ11" s="16">
        <v>10.199999999999999</v>
      </c>
      <c r="AK11" s="26"/>
      <c r="AL11" s="16">
        <v>10.199999999999999</v>
      </c>
      <c r="AM11" s="26"/>
      <c r="AN11" s="16">
        <v>10.6</v>
      </c>
      <c r="AO11" s="26"/>
      <c r="AP11" s="16">
        <v>10.6</v>
      </c>
      <c r="AQ11" s="26"/>
      <c r="AR11" s="16">
        <v>7.8</v>
      </c>
      <c r="AS11" s="26"/>
      <c r="AT11" s="16">
        <v>7.8</v>
      </c>
      <c r="AU11" s="26"/>
      <c r="AV11" s="16">
        <v>7.8</v>
      </c>
      <c r="AW11" s="26"/>
      <c r="AX11" s="16">
        <v>7.8</v>
      </c>
      <c r="AY11" s="26"/>
      <c r="AZ11" s="16">
        <v>7.5</v>
      </c>
      <c r="BA11" s="26"/>
      <c r="BB11" s="16">
        <v>7.5</v>
      </c>
      <c r="BC11" s="26"/>
      <c r="BD11" s="132">
        <v>1</v>
      </c>
      <c r="BE11" s="16"/>
      <c r="BF11" s="16"/>
      <c r="BG11" s="125"/>
      <c r="BH11" s="131"/>
      <c r="BI11" s="131"/>
      <c r="BJ11" s="140"/>
      <c r="BK11" s="16"/>
      <c r="BL11" s="146">
        <v>43531</v>
      </c>
      <c r="BM11" s="150"/>
      <c r="BN11" s="131"/>
    </row>
    <row r="12" spans="1:66" ht="30" customHeight="1" x14ac:dyDescent="0.25">
      <c r="A12" s="53" t="s">
        <v>50</v>
      </c>
      <c r="B12" s="53" t="s">
        <v>41</v>
      </c>
      <c r="C12" s="53" t="s">
        <v>43</v>
      </c>
      <c r="D12" s="17" t="s">
        <v>33</v>
      </c>
      <c r="E12" s="17" t="s">
        <v>35</v>
      </c>
      <c r="F12" s="17" t="str">
        <f t="shared" si="0"/>
        <v>0801NC</v>
      </c>
      <c r="G12" s="54" t="str">
        <f>VLOOKUP(F12,ekdnu!$A$3:$E$444,5)</f>
        <v>650KE3</v>
      </c>
      <c r="H12" s="17">
        <v>146</v>
      </c>
      <c r="I12" s="17"/>
      <c r="J12" s="151">
        <v>141</v>
      </c>
      <c r="K12" s="56">
        <v>146</v>
      </c>
      <c r="L12" s="55">
        <v>494.46</v>
      </c>
      <c r="M12" s="56">
        <v>67212</v>
      </c>
      <c r="N12" s="56">
        <v>5</v>
      </c>
      <c r="O12" s="57" t="s">
        <v>1101</v>
      </c>
      <c r="P12" s="57"/>
      <c r="Q12" s="57">
        <v>6</v>
      </c>
      <c r="R12" s="56">
        <v>111</v>
      </c>
      <c r="S12" s="56"/>
      <c r="T12" s="55">
        <v>19.984000000000002</v>
      </c>
      <c r="U12" s="56" t="s">
        <v>21</v>
      </c>
      <c r="V12" s="56" t="s">
        <v>24</v>
      </c>
      <c r="W12" s="17">
        <v>1</v>
      </c>
      <c r="X12" s="17">
        <v>5.7</v>
      </c>
      <c r="Y12" s="17">
        <v>230</v>
      </c>
      <c r="Z12" s="58" t="str">
        <f t="shared" si="1"/>
        <v>1:5,7-230</v>
      </c>
      <c r="AA12" s="17">
        <v>0</v>
      </c>
      <c r="AB12" s="17">
        <v>0</v>
      </c>
      <c r="AC12" s="17" t="s">
        <v>21</v>
      </c>
      <c r="AD12" s="17"/>
      <c r="AE12" s="17" t="s">
        <v>22</v>
      </c>
      <c r="AF12" s="17"/>
      <c r="AG12" s="17" t="s">
        <v>23</v>
      </c>
      <c r="AH12" s="17">
        <v>40</v>
      </c>
      <c r="AI12" s="108">
        <v>40</v>
      </c>
      <c r="AJ12" s="142"/>
      <c r="AK12" s="26"/>
      <c r="AL12" s="16"/>
      <c r="AM12" s="26"/>
      <c r="AN12" s="16"/>
      <c r="AO12" s="26"/>
      <c r="AP12" s="16"/>
      <c r="AQ12" s="26"/>
      <c r="AR12" s="16"/>
      <c r="AS12" s="26"/>
      <c r="AT12" s="16"/>
      <c r="AU12" s="26"/>
      <c r="AV12" s="16"/>
      <c r="AW12" s="26"/>
      <c r="AX12" s="16"/>
      <c r="AY12" s="26"/>
      <c r="AZ12" s="16"/>
      <c r="BA12" s="26"/>
      <c r="BB12" s="16"/>
      <c r="BC12" s="26"/>
      <c r="BD12" s="132"/>
      <c r="BE12" s="16"/>
      <c r="BF12" s="16"/>
      <c r="BG12" s="125"/>
      <c r="BH12" s="131"/>
      <c r="BI12" s="131"/>
      <c r="BJ12" s="141">
        <v>43193</v>
      </c>
      <c r="BK12" s="16"/>
      <c r="BL12" s="145"/>
      <c r="BM12" s="150"/>
      <c r="BN12" s="131"/>
    </row>
    <row r="13" spans="1:66" ht="30" customHeight="1" x14ac:dyDescent="0.25">
      <c r="A13" s="53" t="s">
        <v>50</v>
      </c>
      <c r="B13" s="53" t="s">
        <v>41</v>
      </c>
      <c r="C13" s="53" t="s">
        <v>43</v>
      </c>
      <c r="D13" s="17" t="s">
        <v>33</v>
      </c>
      <c r="E13" s="17" t="s">
        <v>35</v>
      </c>
      <c r="F13" s="17" t="str">
        <f t="shared" ref="F13" si="2">D13&amp;""&amp;E13</f>
        <v>0801NC</v>
      </c>
      <c r="G13" s="54" t="str">
        <f>VLOOKUP(F13,ekdnu!$A$3:$E$444,5)</f>
        <v>650KE3</v>
      </c>
      <c r="H13" s="17">
        <v>901</v>
      </c>
      <c r="I13" s="17"/>
      <c r="J13" s="151">
        <v>901</v>
      </c>
      <c r="K13" s="56">
        <v>901</v>
      </c>
      <c r="L13" s="55">
        <v>493.29899999999998</v>
      </c>
      <c r="M13" s="56">
        <v>67212</v>
      </c>
      <c r="N13" s="56">
        <v>5</v>
      </c>
      <c r="O13" s="57" t="s">
        <v>1101</v>
      </c>
      <c r="P13" s="57"/>
      <c r="Q13" s="57">
        <v>6</v>
      </c>
      <c r="R13" s="56">
        <v>0</v>
      </c>
      <c r="S13" s="56"/>
      <c r="T13" s="55">
        <v>24.591999999999999</v>
      </c>
      <c r="U13" s="56" t="s">
        <v>32</v>
      </c>
      <c r="V13" s="56" t="s">
        <v>29</v>
      </c>
      <c r="W13" s="17">
        <v>2</v>
      </c>
      <c r="X13" s="17">
        <v>12</v>
      </c>
      <c r="Y13" s="17">
        <v>0</v>
      </c>
      <c r="Z13" s="58" t="str">
        <f t="shared" ref="Z13" si="3">W13&amp;":"&amp;X13&amp;"-"&amp;Y13</f>
        <v>2:12-0</v>
      </c>
      <c r="AA13" s="17">
        <v>0</v>
      </c>
      <c r="AB13" s="17">
        <v>0</v>
      </c>
      <c r="AC13" s="17"/>
      <c r="AD13" s="17"/>
      <c r="AE13" s="17" t="s">
        <v>22</v>
      </c>
      <c r="AF13" s="17" t="s">
        <v>30</v>
      </c>
      <c r="AG13" s="17" t="s">
        <v>23</v>
      </c>
      <c r="AH13" s="17">
        <v>40</v>
      </c>
      <c r="AI13" s="108">
        <v>40</v>
      </c>
      <c r="AJ13" s="16"/>
      <c r="AK13" s="26"/>
      <c r="AL13" s="16"/>
      <c r="AM13" s="26"/>
      <c r="AN13" s="16"/>
      <c r="AO13" s="26"/>
      <c r="AP13" s="16"/>
      <c r="AQ13" s="26"/>
      <c r="AR13" s="16">
        <v>100</v>
      </c>
      <c r="AS13" s="26"/>
      <c r="AT13" s="16"/>
      <c r="AU13" s="26"/>
      <c r="AV13" s="16"/>
      <c r="AW13" s="26"/>
      <c r="AX13" s="16"/>
      <c r="AY13" s="26"/>
      <c r="AZ13" s="16"/>
      <c r="BA13" s="26"/>
      <c r="BB13" s="16"/>
      <c r="BC13" s="26"/>
      <c r="BD13" s="132">
        <v>4</v>
      </c>
      <c r="BE13" s="16"/>
      <c r="BF13" s="16"/>
      <c r="BG13" s="125"/>
      <c r="BH13" s="131"/>
      <c r="BI13" s="131"/>
      <c r="BJ13" s="140"/>
      <c r="BK13" s="16"/>
      <c r="BL13" s="145"/>
      <c r="BM13" s="150"/>
      <c r="BN13" s="131"/>
    </row>
    <row r="14" spans="1:66" ht="33" customHeight="1" x14ac:dyDescent="0.25">
      <c r="B14" s="89"/>
      <c r="C14" s="90"/>
      <c r="D14" s="90"/>
      <c r="E14" s="90"/>
      <c r="F14" s="90"/>
      <c r="G14" s="90"/>
      <c r="H14" s="91"/>
      <c r="I14" s="91"/>
      <c r="J14" s="92"/>
      <c r="K14" s="92"/>
      <c r="L14" s="93"/>
      <c r="M14" s="94"/>
      <c r="N14" s="94"/>
      <c r="O14" s="95"/>
      <c r="P14" s="95"/>
      <c r="Q14" s="95"/>
      <c r="R14" s="94"/>
      <c r="S14" s="94"/>
      <c r="T14" s="93"/>
      <c r="U14" s="94"/>
      <c r="V14" s="94"/>
      <c r="W14" s="91"/>
      <c r="X14" s="91"/>
      <c r="Y14" s="91"/>
      <c r="Z14" s="96" t="s">
        <v>1156</v>
      </c>
      <c r="AA14" s="97"/>
      <c r="AB14" s="97"/>
      <c r="AC14" s="97"/>
      <c r="AD14" s="97"/>
      <c r="AE14" s="97"/>
      <c r="AF14" s="97"/>
      <c r="AG14" s="97"/>
      <c r="AH14" s="98"/>
      <c r="AI14" s="88"/>
      <c r="AJ14" s="109">
        <f t="shared" ref="AJ14:BD14" si="4">SUM(AJ7:AJ13)</f>
        <v>50.899999999999991</v>
      </c>
      <c r="AK14" s="111">
        <f t="shared" si="4"/>
        <v>0</v>
      </c>
      <c r="AL14" s="109">
        <f t="shared" si="4"/>
        <v>50.899999999999991</v>
      </c>
      <c r="AM14" s="111">
        <f t="shared" si="4"/>
        <v>0</v>
      </c>
      <c r="AN14" s="112">
        <f t="shared" si="4"/>
        <v>53.8</v>
      </c>
      <c r="AO14" s="114">
        <f t="shared" si="4"/>
        <v>0</v>
      </c>
      <c r="AP14" s="112">
        <f t="shared" si="4"/>
        <v>53.8</v>
      </c>
      <c r="AQ14" s="114">
        <f t="shared" si="4"/>
        <v>0</v>
      </c>
      <c r="AR14" s="115">
        <f t="shared" si="4"/>
        <v>141</v>
      </c>
      <c r="AS14" s="118">
        <f t="shared" si="4"/>
        <v>0</v>
      </c>
      <c r="AT14" s="115">
        <f t="shared" si="4"/>
        <v>41</v>
      </c>
      <c r="AU14" s="118">
        <f t="shared" si="4"/>
        <v>0</v>
      </c>
      <c r="AV14" s="115">
        <f t="shared" si="4"/>
        <v>41</v>
      </c>
      <c r="AW14" s="118">
        <f t="shared" si="4"/>
        <v>0</v>
      </c>
      <c r="AX14" s="115">
        <f t="shared" si="4"/>
        <v>41</v>
      </c>
      <c r="AY14" s="118">
        <f t="shared" si="4"/>
        <v>0</v>
      </c>
      <c r="AZ14" s="115">
        <f t="shared" si="4"/>
        <v>39.799999999999997</v>
      </c>
      <c r="BA14" s="118">
        <f t="shared" si="4"/>
        <v>0</v>
      </c>
      <c r="BB14" s="115">
        <f t="shared" si="4"/>
        <v>39.799999999999997</v>
      </c>
      <c r="BC14" s="118">
        <f t="shared" si="4"/>
        <v>0</v>
      </c>
      <c r="BD14" s="99">
        <f t="shared" si="4"/>
        <v>9</v>
      </c>
      <c r="BE14" s="99"/>
      <c r="BF14" s="119">
        <f>SUM(BF7:BF13)</f>
        <v>0</v>
      </c>
      <c r="BG14" s="128"/>
      <c r="BH14" s="131"/>
      <c r="BI14" s="131"/>
      <c r="BJ14" s="140"/>
      <c r="BK14" s="16"/>
      <c r="BL14" s="145"/>
      <c r="BM14" s="150"/>
      <c r="BN14" s="131"/>
    </row>
    <row r="17" spans="1:2" ht="15.75" x14ac:dyDescent="0.25">
      <c r="A17" s="75" t="s">
        <v>1129</v>
      </c>
      <c r="B17" s="76"/>
    </row>
    <row r="18" spans="1:2" ht="15.75" x14ac:dyDescent="0.25">
      <c r="A18" s="75" t="s">
        <v>1130</v>
      </c>
      <c r="B18" s="76" t="s">
        <v>1131</v>
      </c>
    </row>
    <row r="19" spans="1:2" ht="15.75" x14ac:dyDescent="0.25">
      <c r="A19" s="75" t="s">
        <v>1132</v>
      </c>
      <c r="B19" s="77">
        <v>44826</v>
      </c>
    </row>
    <row r="20" spans="1:2" ht="15.75" x14ac:dyDescent="0.25">
      <c r="A20" s="75" t="s">
        <v>1133</v>
      </c>
      <c r="B20" s="76"/>
    </row>
  </sheetData>
  <autoFilter ref="A5:AI14">
    <sortState ref="A4:AH1438">
      <sortCondition ref="A4:A1438"/>
      <sortCondition ref="B4:B1438"/>
      <sortCondition ref="J4:J1438"/>
    </sortState>
  </autoFilter>
  <sortState ref="A1:J2">
    <sortCondition ref="A3:A1437"/>
    <sortCondition ref="B3:B1437"/>
  </sortState>
  <mergeCells count="19">
    <mergeCell ref="BE4:BE5"/>
    <mergeCell ref="V4:V5"/>
    <mergeCell ref="BF4:BF5"/>
    <mergeCell ref="U4:U5"/>
    <mergeCell ref="B4:B5"/>
    <mergeCell ref="AJ4:AM4"/>
    <mergeCell ref="AN4:AQ4"/>
    <mergeCell ref="AR4:AY4"/>
    <mergeCell ref="AZ4:BC4"/>
    <mergeCell ref="K4:K5"/>
    <mergeCell ref="A4:A5"/>
    <mergeCell ref="AH4:AI4"/>
    <mergeCell ref="N4:N5"/>
    <mergeCell ref="G4:G5"/>
    <mergeCell ref="F4:F5"/>
    <mergeCell ref="C4:C5"/>
    <mergeCell ref="J4:J5"/>
    <mergeCell ref="Q4:Q5"/>
    <mergeCell ref="Z4:Z5"/>
  </mergeCells>
  <hyperlinks>
    <hyperlink ref="BJ12" r:id="rId1" display="provedená práce - data\2017-2018 stará smlouva\4 2018 - Lovosice 117,138,141.pdf"/>
    <hyperlink ref="BJ7" r:id="rId2" display="provedená práce - data\2017-2018 stará smlouva\4 2018 - Lovosice 109.pdf"/>
    <hyperlink ref="BL9" r:id="rId3" display="provedená práce - data\2018-2019 nová sml\2 2019 - Lovo 110,112,114,116,121,145,210.pdf"/>
    <hyperlink ref="BL10" r:id="rId4" display="provedená práce - data\2018-2019 nová sml\2 2019 - Lovo 110,112,114,116,121,145,210.pdf"/>
    <hyperlink ref="BL11" r:id="rId5" display="provedená práce - data\2018-2019 nová sml\3 2019 - Lovo 111,113,115,118.pdf"/>
  </hyperlinks>
  <pageMargins left="0.31496062992125984" right="0.31496062992125984" top="0.39370078740157483" bottom="0.19685039370078741" header="0.31496062992125984" footer="0.31496062992125984"/>
  <pageSetup paperSize="9" scale="55" fitToHeight="0" orientation="landscape"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4"/>
  <sheetViews>
    <sheetView workbookViewId="0">
      <pane ySplit="2" topLeftCell="A339" activePane="bottomLeft" state="frozen"/>
      <selection pane="bottomLeft" activeCell="E359" sqref="E359"/>
    </sheetView>
  </sheetViews>
  <sheetFormatPr defaultRowHeight="12" x14ac:dyDescent="0.2"/>
  <cols>
    <col min="1" max="1" width="10.28515625" style="2" customWidth="1"/>
    <col min="2" max="3" width="25.7109375" style="2" customWidth="1"/>
    <col min="4" max="4" width="3.7109375" style="2" customWidth="1"/>
    <col min="5" max="5" width="8.140625" style="2" customWidth="1"/>
    <col min="6" max="7" width="25.7109375" style="2" customWidth="1"/>
    <col min="8" max="8" width="3.140625" style="3" customWidth="1"/>
    <col min="9" max="9" width="6" style="2" customWidth="1"/>
    <col min="10" max="16384" width="9.140625" style="2"/>
  </cols>
  <sheetData>
    <row r="1" spans="1:9" ht="12.75" x14ac:dyDescent="0.2">
      <c r="A1" s="14" t="s">
        <v>1099</v>
      </c>
      <c r="B1" s="13"/>
      <c r="C1" s="12"/>
      <c r="D1" s="5"/>
      <c r="E1" s="14" t="s">
        <v>1098</v>
      </c>
      <c r="F1" s="13"/>
      <c r="G1" s="12"/>
      <c r="H1" s="11"/>
      <c r="I1" s="10"/>
    </row>
    <row r="2" spans="1:9" ht="13.5" thickBot="1" x14ac:dyDescent="0.25">
      <c r="A2" s="8" t="s">
        <v>1099</v>
      </c>
      <c r="B2" s="7" t="s">
        <v>1097</v>
      </c>
      <c r="C2" s="6" t="s">
        <v>1096</v>
      </c>
      <c r="D2" s="9"/>
      <c r="E2" s="8" t="s">
        <v>1098</v>
      </c>
      <c r="F2" s="7" t="s">
        <v>1097</v>
      </c>
      <c r="G2" s="6" t="s">
        <v>1096</v>
      </c>
      <c r="H2" s="5"/>
      <c r="I2" s="4" t="s">
        <v>1095</v>
      </c>
    </row>
    <row r="3" spans="1:9" x14ac:dyDescent="0.2">
      <c r="A3" s="2" t="s">
        <v>1094</v>
      </c>
      <c r="B3" s="2" t="s">
        <v>1083</v>
      </c>
      <c r="C3" s="2" t="s">
        <v>1093</v>
      </c>
      <c r="E3" s="2" t="s">
        <v>51</v>
      </c>
      <c r="F3" s="2" t="s">
        <v>51</v>
      </c>
      <c r="G3" s="2" t="s">
        <v>51</v>
      </c>
      <c r="I3" s="2" t="s">
        <v>244</v>
      </c>
    </row>
    <row r="4" spans="1:9" x14ac:dyDescent="0.2">
      <c r="A4" s="2" t="s">
        <v>1092</v>
      </c>
      <c r="B4" s="2" t="s">
        <v>1083</v>
      </c>
      <c r="C4" s="2" t="s">
        <v>1091</v>
      </c>
      <c r="E4" s="2" t="s">
        <v>51</v>
      </c>
      <c r="F4" s="2" t="s">
        <v>51</v>
      </c>
      <c r="G4" s="2" t="s">
        <v>51</v>
      </c>
      <c r="I4" s="2" t="s">
        <v>244</v>
      </c>
    </row>
    <row r="5" spans="1:9" x14ac:dyDescent="0.2">
      <c r="A5" s="2" t="s">
        <v>1090</v>
      </c>
      <c r="B5" s="2" t="s">
        <v>1083</v>
      </c>
      <c r="C5" s="2" t="s">
        <v>1089</v>
      </c>
      <c r="E5" s="2" t="s">
        <v>51</v>
      </c>
      <c r="F5" s="2" t="s">
        <v>51</v>
      </c>
      <c r="G5" s="2" t="s">
        <v>51</v>
      </c>
      <c r="I5" s="2" t="s">
        <v>244</v>
      </c>
    </row>
    <row r="6" spans="1:9" x14ac:dyDescent="0.2">
      <c r="A6" s="2" t="s">
        <v>1088</v>
      </c>
      <c r="B6" s="2" t="s">
        <v>1083</v>
      </c>
      <c r="C6" s="2" t="s">
        <v>1087</v>
      </c>
      <c r="E6" s="2" t="s">
        <v>51</v>
      </c>
      <c r="F6" s="2" t="s">
        <v>51</v>
      </c>
      <c r="G6" s="2" t="s">
        <v>51</v>
      </c>
      <c r="I6" s="2" t="s">
        <v>244</v>
      </c>
    </row>
    <row r="7" spans="1:9" x14ac:dyDescent="0.2">
      <c r="A7" s="2" t="s">
        <v>1086</v>
      </c>
      <c r="B7" s="2" t="s">
        <v>1083</v>
      </c>
      <c r="C7" s="2" t="s">
        <v>1085</v>
      </c>
      <c r="E7" s="2" t="s">
        <v>51</v>
      </c>
      <c r="F7" s="2" t="s">
        <v>51</v>
      </c>
      <c r="G7" s="2" t="s">
        <v>51</v>
      </c>
      <c r="I7" s="2" t="s">
        <v>244</v>
      </c>
    </row>
    <row r="8" spans="1:9" x14ac:dyDescent="0.2">
      <c r="A8" s="2" t="s">
        <v>1084</v>
      </c>
      <c r="B8" s="2" t="s">
        <v>1083</v>
      </c>
      <c r="C8" s="2" t="s">
        <v>1082</v>
      </c>
      <c r="E8" s="2" t="s">
        <v>51</v>
      </c>
      <c r="F8" s="2" t="s">
        <v>51</v>
      </c>
      <c r="G8" s="2" t="s">
        <v>51</v>
      </c>
      <c r="I8" s="2" t="s">
        <v>244</v>
      </c>
    </row>
    <row r="9" spans="1:9" x14ac:dyDescent="0.2">
      <c r="A9" s="2" t="s">
        <v>1081</v>
      </c>
      <c r="B9" s="2" t="s">
        <v>1052</v>
      </c>
      <c r="C9" s="2" t="s">
        <v>1080</v>
      </c>
      <c r="E9" s="2" t="s">
        <v>970</v>
      </c>
      <c r="F9" s="2" t="s">
        <v>969</v>
      </c>
      <c r="G9" s="2" t="s">
        <v>51</v>
      </c>
      <c r="I9" s="2" t="s">
        <v>244</v>
      </c>
    </row>
    <row r="10" spans="1:9" x14ac:dyDescent="0.2">
      <c r="A10" s="2" t="s">
        <v>1079</v>
      </c>
      <c r="B10" s="2" t="s">
        <v>1052</v>
      </c>
      <c r="C10" s="2" t="s">
        <v>1078</v>
      </c>
      <c r="E10" s="2" t="s">
        <v>51</v>
      </c>
      <c r="F10" s="2" t="s">
        <v>51</v>
      </c>
      <c r="G10" s="2" t="s">
        <v>51</v>
      </c>
      <c r="I10" s="2" t="s">
        <v>244</v>
      </c>
    </row>
    <row r="11" spans="1:9" x14ac:dyDescent="0.2">
      <c r="A11" s="2" t="s">
        <v>1077</v>
      </c>
      <c r="B11" s="2" t="s">
        <v>1052</v>
      </c>
      <c r="C11" s="2" t="s">
        <v>1076</v>
      </c>
      <c r="E11" s="2" t="s">
        <v>51</v>
      </c>
      <c r="F11" s="2" t="s">
        <v>51</v>
      </c>
      <c r="G11" s="2" t="s">
        <v>51</v>
      </c>
      <c r="I11" s="2" t="s">
        <v>244</v>
      </c>
    </row>
    <row r="12" spans="1:9" x14ac:dyDescent="0.2">
      <c r="A12" s="2" t="s">
        <v>1075</v>
      </c>
      <c r="B12" s="2" t="s">
        <v>1052</v>
      </c>
      <c r="C12" s="2" t="s">
        <v>1074</v>
      </c>
      <c r="E12" s="2" t="s">
        <v>51</v>
      </c>
      <c r="F12" s="2" t="s">
        <v>51</v>
      </c>
      <c r="G12" s="2" t="s">
        <v>51</v>
      </c>
      <c r="I12" s="2" t="s">
        <v>244</v>
      </c>
    </row>
    <row r="13" spans="1:9" x14ac:dyDescent="0.2">
      <c r="A13" s="2" t="s">
        <v>1073</v>
      </c>
      <c r="B13" s="2" t="s">
        <v>1052</v>
      </c>
      <c r="C13" s="2" t="s">
        <v>1072</v>
      </c>
      <c r="E13" s="2" t="s">
        <v>51</v>
      </c>
      <c r="F13" s="2" t="s">
        <v>51</v>
      </c>
      <c r="G13" s="2" t="s">
        <v>51</v>
      </c>
      <c r="I13" s="2" t="s">
        <v>244</v>
      </c>
    </row>
    <row r="14" spans="1:9" x14ac:dyDescent="0.2">
      <c r="A14" s="2" t="s">
        <v>1071</v>
      </c>
      <c r="B14" s="2" t="s">
        <v>1052</v>
      </c>
      <c r="C14" s="2" t="s">
        <v>1070</v>
      </c>
      <c r="E14" s="2" t="s">
        <v>51</v>
      </c>
      <c r="F14" s="2" t="s">
        <v>51</v>
      </c>
      <c r="G14" s="2" t="s">
        <v>51</v>
      </c>
      <c r="I14" s="2" t="s">
        <v>244</v>
      </c>
    </row>
    <row r="15" spans="1:9" x14ac:dyDescent="0.2">
      <c r="A15" s="2" t="s">
        <v>1069</v>
      </c>
      <c r="B15" s="2" t="s">
        <v>1052</v>
      </c>
      <c r="C15" s="2" t="s">
        <v>1068</v>
      </c>
      <c r="E15" s="2" t="s">
        <v>51</v>
      </c>
      <c r="F15" s="2" t="s">
        <v>51</v>
      </c>
      <c r="G15" s="2" t="s">
        <v>51</v>
      </c>
      <c r="I15" s="2" t="s">
        <v>244</v>
      </c>
    </row>
    <row r="16" spans="1:9" x14ac:dyDescent="0.2">
      <c r="A16" s="2" t="s">
        <v>1067</v>
      </c>
      <c r="B16" s="2" t="s">
        <v>1052</v>
      </c>
      <c r="C16" s="2" t="s">
        <v>1066</v>
      </c>
      <c r="E16" s="2" t="s">
        <v>51</v>
      </c>
      <c r="F16" s="2" t="s">
        <v>51</v>
      </c>
      <c r="G16" s="2" t="s">
        <v>51</v>
      </c>
      <c r="I16" s="2" t="s">
        <v>244</v>
      </c>
    </row>
    <row r="17" spans="1:9" x14ac:dyDescent="0.2">
      <c r="A17" s="2" t="s">
        <v>1065</v>
      </c>
      <c r="B17" s="2" t="s">
        <v>1052</v>
      </c>
      <c r="C17" s="2" t="s">
        <v>1064</v>
      </c>
      <c r="E17" s="2" t="s">
        <v>51</v>
      </c>
      <c r="F17" s="2" t="s">
        <v>51</v>
      </c>
      <c r="G17" s="2" t="s">
        <v>51</v>
      </c>
      <c r="I17" s="2" t="s">
        <v>244</v>
      </c>
    </row>
    <row r="18" spans="1:9" x14ac:dyDescent="0.2">
      <c r="A18" s="2" t="s">
        <v>1063</v>
      </c>
      <c r="B18" s="2" t="s">
        <v>1052</v>
      </c>
      <c r="C18" s="2" t="s">
        <v>1062</v>
      </c>
      <c r="E18" s="2" t="s">
        <v>970</v>
      </c>
      <c r="F18" s="2" t="s">
        <v>969</v>
      </c>
      <c r="G18" s="2" t="s">
        <v>51</v>
      </c>
      <c r="I18" s="2" t="s">
        <v>244</v>
      </c>
    </row>
    <row r="19" spans="1:9" x14ac:dyDescent="0.2">
      <c r="A19" s="2" t="s">
        <v>1061</v>
      </c>
      <c r="B19" s="2" t="s">
        <v>1052</v>
      </c>
      <c r="C19" s="2" t="s">
        <v>1060</v>
      </c>
      <c r="E19" s="2" t="s">
        <v>51</v>
      </c>
      <c r="F19" s="2" t="s">
        <v>51</v>
      </c>
      <c r="G19" s="2" t="s">
        <v>51</v>
      </c>
      <c r="I19" s="2" t="s">
        <v>244</v>
      </c>
    </row>
    <row r="20" spans="1:9" x14ac:dyDescent="0.2">
      <c r="A20" s="2" t="s">
        <v>1059</v>
      </c>
      <c r="B20" s="2" t="s">
        <v>1052</v>
      </c>
      <c r="C20" s="2" t="s">
        <v>1058</v>
      </c>
      <c r="E20" s="2" t="s">
        <v>51</v>
      </c>
      <c r="F20" s="2" t="s">
        <v>51</v>
      </c>
      <c r="G20" s="2" t="s">
        <v>51</v>
      </c>
      <c r="I20" s="2" t="s">
        <v>244</v>
      </c>
    </row>
    <row r="21" spans="1:9" x14ac:dyDescent="0.2">
      <c r="A21" s="2" t="s">
        <v>1057</v>
      </c>
      <c r="B21" s="2" t="s">
        <v>1052</v>
      </c>
      <c r="C21" s="2" t="s">
        <v>1056</v>
      </c>
      <c r="E21" s="2" t="s">
        <v>51</v>
      </c>
      <c r="F21" s="2" t="s">
        <v>51</v>
      </c>
      <c r="G21" s="2" t="s">
        <v>51</v>
      </c>
      <c r="I21" s="2" t="s">
        <v>244</v>
      </c>
    </row>
    <row r="22" spans="1:9" x14ac:dyDescent="0.2">
      <c r="A22" s="2" t="s">
        <v>1055</v>
      </c>
      <c r="B22" s="2" t="s">
        <v>1052</v>
      </c>
      <c r="C22" s="2" t="s">
        <v>1054</v>
      </c>
      <c r="E22" s="2" t="s">
        <v>51</v>
      </c>
      <c r="F22" s="2" t="s">
        <v>51</v>
      </c>
      <c r="G22" s="2" t="s">
        <v>51</v>
      </c>
      <c r="I22" s="2" t="s">
        <v>244</v>
      </c>
    </row>
    <row r="23" spans="1:9" x14ac:dyDescent="0.2">
      <c r="A23" s="2" t="s">
        <v>1053</v>
      </c>
      <c r="B23" s="2" t="s">
        <v>1052</v>
      </c>
      <c r="C23" s="2" t="s">
        <v>1051</v>
      </c>
      <c r="E23" s="2" t="s">
        <v>51</v>
      </c>
      <c r="F23" s="2" t="s">
        <v>51</v>
      </c>
      <c r="G23" s="2" t="s">
        <v>51</v>
      </c>
      <c r="I23" s="2" t="s">
        <v>244</v>
      </c>
    </row>
    <row r="24" spans="1:9" x14ac:dyDescent="0.2">
      <c r="A24" s="2" t="s">
        <v>1050</v>
      </c>
      <c r="B24" s="2" t="s">
        <v>1049</v>
      </c>
      <c r="C24" s="2" t="s">
        <v>1048</v>
      </c>
      <c r="E24" s="2" t="s">
        <v>51</v>
      </c>
      <c r="F24" s="2" t="s">
        <v>51</v>
      </c>
      <c r="G24" s="2" t="s">
        <v>51</v>
      </c>
      <c r="I24" s="2" t="s">
        <v>244</v>
      </c>
    </row>
    <row r="25" spans="1:9" x14ac:dyDescent="0.2">
      <c r="A25" s="2" t="s">
        <v>1047</v>
      </c>
      <c r="B25" s="2" t="s">
        <v>1036</v>
      </c>
      <c r="C25" s="2" t="s">
        <v>1046</v>
      </c>
      <c r="E25" s="2" t="s">
        <v>51</v>
      </c>
      <c r="F25" s="2" t="s">
        <v>51</v>
      </c>
      <c r="G25" s="2" t="s">
        <v>51</v>
      </c>
      <c r="I25" s="2" t="s">
        <v>244</v>
      </c>
    </row>
    <row r="26" spans="1:9" x14ac:dyDescent="0.2">
      <c r="A26" s="2" t="s">
        <v>1045</v>
      </c>
      <c r="B26" s="2" t="s">
        <v>1036</v>
      </c>
      <c r="C26" s="2" t="s">
        <v>1044</v>
      </c>
      <c r="E26" s="2" t="s">
        <v>51</v>
      </c>
      <c r="F26" s="2" t="s">
        <v>51</v>
      </c>
      <c r="G26" s="2" t="s">
        <v>51</v>
      </c>
      <c r="I26" s="2" t="s">
        <v>244</v>
      </c>
    </row>
    <row r="27" spans="1:9" x14ac:dyDescent="0.2">
      <c r="A27" s="2" t="s">
        <v>1043</v>
      </c>
      <c r="B27" s="2" t="s">
        <v>1036</v>
      </c>
      <c r="C27" s="2" t="s">
        <v>1042</v>
      </c>
      <c r="E27" s="2" t="s">
        <v>51</v>
      </c>
      <c r="F27" s="2" t="s">
        <v>51</v>
      </c>
      <c r="G27" s="2" t="s">
        <v>51</v>
      </c>
      <c r="I27" s="2" t="s">
        <v>244</v>
      </c>
    </row>
    <row r="28" spans="1:9" x14ac:dyDescent="0.2">
      <c r="A28" s="2" t="s">
        <v>1041</v>
      </c>
      <c r="B28" s="2" t="s">
        <v>1036</v>
      </c>
      <c r="C28" s="2" t="s">
        <v>1040</v>
      </c>
      <c r="E28" s="2" t="s">
        <v>51</v>
      </c>
      <c r="F28" s="2" t="s">
        <v>51</v>
      </c>
      <c r="G28" s="2" t="s">
        <v>51</v>
      </c>
      <c r="I28" s="2" t="s">
        <v>244</v>
      </c>
    </row>
    <row r="29" spans="1:9" x14ac:dyDescent="0.2">
      <c r="A29" s="2" t="s">
        <v>1039</v>
      </c>
      <c r="B29" s="2" t="s">
        <v>1036</v>
      </c>
      <c r="C29" s="2" t="s">
        <v>1038</v>
      </c>
      <c r="E29" s="2" t="s">
        <v>51</v>
      </c>
      <c r="F29" s="2" t="s">
        <v>51</v>
      </c>
      <c r="G29" s="2" t="s">
        <v>51</v>
      </c>
      <c r="I29" s="2" t="s">
        <v>244</v>
      </c>
    </row>
    <row r="30" spans="1:9" x14ac:dyDescent="0.2">
      <c r="A30" s="2" t="s">
        <v>1037</v>
      </c>
      <c r="B30" s="2" t="s">
        <v>1036</v>
      </c>
      <c r="C30" s="2" t="s">
        <v>1035</v>
      </c>
      <c r="E30" s="2" t="s">
        <v>51</v>
      </c>
      <c r="F30" s="2" t="s">
        <v>51</v>
      </c>
      <c r="G30" s="2" t="s">
        <v>51</v>
      </c>
      <c r="I30" s="2" t="s">
        <v>244</v>
      </c>
    </row>
    <row r="31" spans="1:9" x14ac:dyDescent="0.2">
      <c r="A31" s="2" t="s">
        <v>1034</v>
      </c>
      <c r="B31" s="2" t="s">
        <v>992</v>
      </c>
      <c r="C31" s="2" t="s">
        <v>1033</v>
      </c>
      <c r="E31" s="2" t="s">
        <v>970</v>
      </c>
      <c r="F31" s="2" t="s">
        <v>969</v>
      </c>
      <c r="G31" s="2" t="s">
        <v>51</v>
      </c>
      <c r="I31" s="2" t="s">
        <v>244</v>
      </c>
    </row>
    <row r="32" spans="1:9" x14ac:dyDescent="0.2">
      <c r="A32" s="2" t="s">
        <v>1032</v>
      </c>
      <c r="B32" s="2" t="s">
        <v>992</v>
      </c>
      <c r="C32" s="2" t="s">
        <v>1031</v>
      </c>
      <c r="E32" s="2" t="s">
        <v>970</v>
      </c>
      <c r="F32" s="2" t="s">
        <v>969</v>
      </c>
      <c r="G32" s="2" t="s">
        <v>51</v>
      </c>
      <c r="I32" s="2" t="s">
        <v>244</v>
      </c>
    </row>
    <row r="33" spans="1:9" x14ac:dyDescent="0.2">
      <c r="A33" s="2" t="s">
        <v>1030</v>
      </c>
      <c r="B33" s="2" t="s">
        <v>974</v>
      </c>
      <c r="C33" s="2" t="s">
        <v>1029</v>
      </c>
      <c r="E33" s="2" t="s">
        <v>970</v>
      </c>
      <c r="F33" s="2" t="s">
        <v>969</v>
      </c>
      <c r="G33" s="2" t="s">
        <v>51</v>
      </c>
      <c r="I33" s="2" t="s">
        <v>244</v>
      </c>
    </row>
    <row r="34" spans="1:9" x14ac:dyDescent="0.2">
      <c r="A34" s="2" t="s">
        <v>1028</v>
      </c>
      <c r="B34" s="2" t="s">
        <v>1027</v>
      </c>
      <c r="C34" s="2" t="s">
        <v>51</v>
      </c>
      <c r="E34" s="2" t="s">
        <v>970</v>
      </c>
      <c r="F34" s="2" t="s">
        <v>969</v>
      </c>
      <c r="G34" s="2" t="s">
        <v>51</v>
      </c>
      <c r="I34" s="2" t="s">
        <v>244</v>
      </c>
    </row>
    <row r="35" spans="1:9" x14ac:dyDescent="0.2">
      <c r="A35" s="2" t="s">
        <v>1026</v>
      </c>
      <c r="B35" s="2" t="s">
        <v>985</v>
      </c>
      <c r="C35" s="2" t="s">
        <v>1025</v>
      </c>
      <c r="E35" s="2" t="s">
        <v>970</v>
      </c>
      <c r="F35" s="2" t="s">
        <v>969</v>
      </c>
      <c r="G35" s="2" t="s">
        <v>51</v>
      </c>
      <c r="I35" s="2" t="s">
        <v>244</v>
      </c>
    </row>
    <row r="36" spans="1:9" x14ac:dyDescent="0.2">
      <c r="A36" s="2" t="s">
        <v>1024</v>
      </c>
      <c r="B36" s="2" t="s">
        <v>1023</v>
      </c>
      <c r="C36" s="2" t="s">
        <v>1022</v>
      </c>
      <c r="E36" s="2" t="s">
        <v>970</v>
      </c>
      <c r="F36" s="2" t="s">
        <v>969</v>
      </c>
      <c r="G36" s="2" t="s">
        <v>51</v>
      </c>
      <c r="I36" s="2" t="s">
        <v>244</v>
      </c>
    </row>
    <row r="37" spans="1:9" x14ac:dyDescent="0.2">
      <c r="A37" s="2" t="s">
        <v>1021</v>
      </c>
      <c r="B37" s="2" t="s">
        <v>1020</v>
      </c>
      <c r="C37" s="2" t="s">
        <v>1019</v>
      </c>
      <c r="E37" s="2" t="s">
        <v>970</v>
      </c>
      <c r="F37" s="2" t="s">
        <v>969</v>
      </c>
      <c r="G37" s="2" t="s">
        <v>51</v>
      </c>
      <c r="I37" s="2" t="s">
        <v>244</v>
      </c>
    </row>
    <row r="38" spans="1:9" x14ac:dyDescent="0.2">
      <c r="A38" s="2" t="s">
        <v>1018</v>
      </c>
      <c r="B38" s="2" t="s">
        <v>977</v>
      </c>
      <c r="C38" s="2" t="s">
        <v>1017</v>
      </c>
      <c r="E38" s="2" t="s">
        <v>978</v>
      </c>
      <c r="F38" s="2" t="s">
        <v>977</v>
      </c>
      <c r="G38" s="2" t="s">
        <v>976</v>
      </c>
      <c r="I38" s="2" t="s">
        <v>244</v>
      </c>
    </row>
    <row r="39" spans="1:9" x14ac:dyDescent="0.2">
      <c r="A39" s="2" t="s">
        <v>1016</v>
      </c>
      <c r="B39" s="2" t="s">
        <v>977</v>
      </c>
      <c r="C39" s="2" t="s">
        <v>1015</v>
      </c>
      <c r="E39" s="2" t="s">
        <v>978</v>
      </c>
      <c r="F39" s="2" t="s">
        <v>977</v>
      </c>
      <c r="G39" s="2" t="s">
        <v>976</v>
      </c>
      <c r="I39" s="2" t="s">
        <v>244</v>
      </c>
    </row>
    <row r="40" spans="1:9" x14ac:dyDescent="0.2">
      <c r="A40" s="2" t="s">
        <v>1014</v>
      </c>
      <c r="B40" s="2" t="s">
        <v>992</v>
      </c>
      <c r="C40" s="2" t="s">
        <v>1013</v>
      </c>
      <c r="E40" s="2" t="s">
        <v>970</v>
      </c>
      <c r="F40" s="2" t="s">
        <v>969</v>
      </c>
      <c r="G40" s="2" t="s">
        <v>51</v>
      </c>
      <c r="I40" s="2" t="s">
        <v>244</v>
      </c>
    </row>
    <row r="41" spans="1:9" x14ac:dyDescent="0.2">
      <c r="A41" s="2" t="s">
        <v>1012</v>
      </c>
      <c r="B41" s="2" t="s">
        <v>977</v>
      </c>
      <c r="C41" s="2" t="s">
        <v>1011</v>
      </c>
      <c r="E41" s="2" t="s">
        <v>978</v>
      </c>
      <c r="F41" s="2" t="s">
        <v>977</v>
      </c>
      <c r="G41" s="2" t="s">
        <v>976</v>
      </c>
      <c r="I41" s="2" t="s">
        <v>244</v>
      </c>
    </row>
    <row r="42" spans="1:9" x14ac:dyDescent="0.2">
      <c r="A42" s="2" t="s">
        <v>1010</v>
      </c>
      <c r="B42" s="2" t="s">
        <v>974</v>
      </c>
      <c r="C42" s="2" t="s">
        <v>1009</v>
      </c>
      <c r="E42" s="2" t="s">
        <v>970</v>
      </c>
      <c r="F42" s="2" t="s">
        <v>969</v>
      </c>
      <c r="G42" s="2" t="s">
        <v>51</v>
      </c>
      <c r="I42" s="2" t="s">
        <v>244</v>
      </c>
    </row>
    <row r="43" spans="1:9" x14ac:dyDescent="0.2">
      <c r="A43" s="2" t="s">
        <v>1008</v>
      </c>
      <c r="B43" s="2" t="s">
        <v>967</v>
      </c>
      <c r="C43" s="2" t="s">
        <v>1007</v>
      </c>
      <c r="E43" s="2" t="s">
        <v>970</v>
      </c>
      <c r="F43" s="2" t="s">
        <v>969</v>
      </c>
      <c r="G43" s="2" t="s">
        <v>51</v>
      </c>
      <c r="I43" s="2" t="s">
        <v>244</v>
      </c>
    </row>
    <row r="44" spans="1:9" x14ac:dyDescent="0.2">
      <c r="A44" s="2" t="s">
        <v>1006</v>
      </c>
      <c r="B44" s="2" t="s">
        <v>974</v>
      </c>
      <c r="C44" s="2" t="s">
        <v>1005</v>
      </c>
      <c r="E44" s="2" t="s">
        <v>970</v>
      </c>
      <c r="F44" s="2" t="s">
        <v>969</v>
      </c>
      <c r="G44" s="2" t="s">
        <v>51</v>
      </c>
      <c r="I44" s="2" t="s">
        <v>244</v>
      </c>
    </row>
    <row r="45" spans="1:9" x14ac:dyDescent="0.2">
      <c r="A45" s="2" t="s">
        <v>1004</v>
      </c>
      <c r="B45" s="2" t="s">
        <v>974</v>
      </c>
      <c r="C45" s="2" t="s">
        <v>1003</v>
      </c>
      <c r="E45" s="2" t="s">
        <v>970</v>
      </c>
      <c r="F45" s="2" t="s">
        <v>969</v>
      </c>
      <c r="G45" s="2" t="s">
        <v>51</v>
      </c>
      <c r="I45" s="2" t="s">
        <v>244</v>
      </c>
    </row>
    <row r="46" spans="1:9" x14ac:dyDescent="0.2">
      <c r="A46" s="2" t="s">
        <v>1002</v>
      </c>
      <c r="B46" s="2" t="s">
        <v>992</v>
      </c>
      <c r="C46" s="2" t="s">
        <v>1001</v>
      </c>
      <c r="E46" s="2" t="s">
        <v>970</v>
      </c>
      <c r="F46" s="2" t="s">
        <v>969</v>
      </c>
      <c r="G46" s="2" t="s">
        <v>51</v>
      </c>
      <c r="I46" s="2" t="s">
        <v>244</v>
      </c>
    </row>
    <row r="47" spans="1:9" x14ac:dyDescent="0.2">
      <c r="A47" s="2" t="s">
        <v>1000</v>
      </c>
      <c r="B47" s="2" t="s">
        <v>992</v>
      </c>
      <c r="C47" s="2" t="s">
        <v>757</v>
      </c>
      <c r="E47" s="2" t="s">
        <v>970</v>
      </c>
      <c r="F47" s="2" t="s">
        <v>969</v>
      </c>
      <c r="G47" s="2" t="s">
        <v>51</v>
      </c>
      <c r="I47" s="2" t="s">
        <v>244</v>
      </c>
    </row>
    <row r="48" spans="1:9" x14ac:dyDescent="0.2">
      <c r="A48" s="2" t="s">
        <v>999</v>
      </c>
      <c r="B48" s="2" t="s">
        <v>992</v>
      </c>
      <c r="C48" s="2" t="s">
        <v>998</v>
      </c>
      <c r="E48" s="2" t="s">
        <v>970</v>
      </c>
      <c r="F48" s="2" t="s">
        <v>969</v>
      </c>
      <c r="G48" s="2" t="s">
        <v>51</v>
      </c>
      <c r="I48" s="2" t="s">
        <v>244</v>
      </c>
    </row>
    <row r="49" spans="1:9" x14ac:dyDescent="0.2">
      <c r="A49" s="2" t="s">
        <v>997</v>
      </c>
      <c r="B49" s="2" t="s">
        <v>992</v>
      </c>
      <c r="C49" s="2" t="s">
        <v>996</v>
      </c>
      <c r="E49" s="2" t="s">
        <v>970</v>
      </c>
      <c r="F49" s="2" t="s">
        <v>969</v>
      </c>
      <c r="G49" s="2" t="s">
        <v>51</v>
      </c>
      <c r="I49" s="2" t="s">
        <v>244</v>
      </c>
    </row>
    <row r="50" spans="1:9" x14ac:dyDescent="0.2">
      <c r="A50" s="2" t="s">
        <v>995</v>
      </c>
      <c r="B50" s="2" t="s">
        <v>980</v>
      </c>
      <c r="C50" s="2" t="s">
        <v>994</v>
      </c>
      <c r="E50" s="2" t="s">
        <v>978</v>
      </c>
      <c r="F50" s="2" t="s">
        <v>977</v>
      </c>
      <c r="G50" s="2" t="s">
        <v>976</v>
      </c>
      <c r="I50" s="2" t="s">
        <v>244</v>
      </c>
    </row>
    <row r="51" spans="1:9" x14ac:dyDescent="0.2">
      <c r="A51" s="2" t="s">
        <v>993</v>
      </c>
      <c r="B51" s="2" t="s">
        <v>992</v>
      </c>
      <c r="C51" s="2" t="s">
        <v>991</v>
      </c>
      <c r="E51" s="2" t="s">
        <v>51</v>
      </c>
      <c r="F51" s="2" t="s">
        <v>51</v>
      </c>
      <c r="G51" s="2" t="s">
        <v>51</v>
      </c>
      <c r="I51" s="2" t="s">
        <v>244</v>
      </c>
    </row>
    <row r="52" spans="1:9" x14ac:dyDescent="0.2">
      <c r="A52" s="2" t="s">
        <v>990</v>
      </c>
      <c r="B52" s="2" t="s">
        <v>980</v>
      </c>
      <c r="C52" s="2" t="s">
        <v>989</v>
      </c>
      <c r="E52" s="2" t="s">
        <v>51</v>
      </c>
      <c r="F52" s="2" t="s">
        <v>51</v>
      </c>
      <c r="G52" s="2" t="s">
        <v>51</v>
      </c>
      <c r="I52" s="2" t="s">
        <v>244</v>
      </c>
    </row>
    <row r="53" spans="1:9" x14ac:dyDescent="0.2">
      <c r="A53" s="2" t="s">
        <v>988</v>
      </c>
      <c r="B53" s="2" t="s">
        <v>980</v>
      </c>
      <c r="C53" s="2" t="s">
        <v>987</v>
      </c>
      <c r="E53" s="2" t="s">
        <v>51</v>
      </c>
      <c r="F53" s="2" t="s">
        <v>51</v>
      </c>
      <c r="G53" s="2" t="s">
        <v>51</v>
      </c>
      <c r="I53" s="2" t="s">
        <v>244</v>
      </c>
    </row>
    <row r="54" spans="1:9" x14ac:dyDescent="0.2">
      <c r="A54" s="2" t="s">
        <v>986</v>
      </c>
      <c r="B54" s="2" t="s">
        <v>985</v>
      </c>
      <c r="C54" s="2" t="s">
        <v>984</v>
      </c>
      <c r="E54" s="2" t="s">
        <v>970</v>
      </c>
      <c r="F54" s="2" t="s">
        <v>969</v>
      </c>
      <c r="G54" s="2" t="s">
        <v>51</v>
      </c>
      <c r="I54" s="2" t="s">
        <v>244</v>
      </c>
    </row>
    <row r="55" spans="1:9" x14ac:dyDescent="0.2">
      <c r="A55" s="2" t="s">
        <v>983</v>
      </c>
      <c r="B55" s="2" t="s">
        <v>977</v>
      </c>
      <c r="C55" s="2" t="s">
        <v>982</v>
      </c>
      <c r="E55" s="2" t="s">
        <v>978</v>
      </c>
      <c r="F55" s="2" t="s">
        <v>977</v>
      </c>
      <c r="G55" s="2" t="s">
        <v>976</v>
      </c>
      <c r="I55" s="2" t="s">
        <v>244</v>
      </c>
    </row>
    <row r="56" spans="1:9" x14ac:dyDescent="0.2">
      <c r="A56" s="2" t="s">
        <v>981</v>
      </c>
      <c r="B56" s="2" t="s">
        <v>980</v>
      </c>
      <c r="C56" s="2" t="s">
        <v>979</v>
      </c>
      <c r="E56" s="2" t="s">
        <v>978</v>
      </c>
      <c r="F56" s="2" t="s">
        <v>977</v>
      </c>
      <c r="G56" s="2" t="s">
        <v>976</v>
      </c>
      <c r="I56" s="2" t="s">
        <v>244</v>
      </c>
    </row>
    <row r="57" spans="1:9" x14ac:dyDescent="0.2">
      <c r="A57" s="2" t="s">
        <v>975</v>
      </c>
      <c r="B57" s="2" t="s">
        <v>974</v>
      </c>
      <c r="C57" s="2" t="s">
        <v>973</v>
      </c>
      <c r="E57" s="2" t="s">
        <v>970</v>
      </c>
      <c r="F57" s="2" t="s">
        <v>969</v>
      </c>
      <c r="G57" s="2" t="s">
        <v>51</v>
      </c>
      <c r="I57" s="2" t="s">
        <v>244</v>
      </c>
    </row>
    <row r="58" spans="1:9" x14ac:dyDescent="0.2">
      <c r="A58" s="2" t="s">
        <v>972</v>
      </c>
      <c r="B58" s="2" t="s">
        <v>967</v>
      </c>
      <c r="C58" s="2" t="s">
        <v>971</v>
      </c>
      <c r="E58" s="2" t="s">
        <v>970</v>
      </c>
      <c r="F58" s="2" t="s">
        <v>969</v>
      </c>
      <c r="G58" s="2" t="s">
        <v>51</v>
      </c>
      <c r="I58" s="2" t="s">
        <v>244</v>
      </c>
    </row>
    <row r="59" spans="1:9" x14ac:dyDescent="0.2">
      <c r="A59" s="2" t="s">
        <v>968</v>
      </c>
      <c r="B59" s="2" t="s">
        <v>967</v>
      </c>
      <c r="C59" s="2" t="s">
        <v>966</v>
      </c>
      <c r="E59" s="2" t="s">
        <v>51</v>
      </c>
      <c r="F59" s="2" t="s">
        <v>51</v>
      </c>
      <c r="G59" s="2" t="s">
        <v>51</v>
      </c>
      <c r="I59" s="2" t="s">
        <v>244</v>
      </c>
    </row>
    <row r="60" spans="1:9" x14ac:dyDescent="0.2">
      <c r="A60" s="2" t="s">
        <v>965</v>
      </c>
      <c r="B60" s="2" t="s">
        <v>964</v>
      </c>
      <c r="C60" s="2" t="s">
        <v>940</v>
      </c>
      <c r="E60" s="2" t="s">
        <v>963</v>
      </c>
      <c r="F60" s="2" t="s">
        <v>962</v>
      </c>
      <c r="G60" s="2" t="s">
        <v>940</v>
      </c>
      <c r="I60" s="2" t="s">
        <v>244</v>
      </c>
    </row>
    <row r="61" spans="1:9" x14ac:dyDescent="0.2">
      <c r="A61" s="2" t="s">
        <v>961</v>
      </c>
      <c r="B61" s="2" t="s">
        <v>946</v>
      </c>
      <c r="C61" s="2" t="s">
        <v>51</v>
      </c>
      <c r="E61" s="2" t="s">
        <v>950</v>
      </c>
      <c r="F61" s="2" t="s">
        <v>946</v>
      </c>
      <c r="G61" s="2" t="s">
        <v>51</v>
      </c>
      <c r="I61" s="2" t="s">
        <v>244</v>
      </c>
    </row>
    <row r="62" spans="1:9" x14ac:dyDescent="0.2">
      <c r="A62" s="2" t="s">
        <v>960</v>
      </c>
      <c r="B62" s="2" t="s">
        <v>946</v>
      </c>
      <c r="C62" s="2" t="s">
        <v>959</v>
      </c>
      <c r="E62" s="2" t="s">
        <v>950</v>
      </c>
      <c r="F62" s="2" t="s">
        <v>946</v>
      </c>
      <c r="G62" s="2" t="s">
        <v>51</v>
      </c>
      <c r="I62" s="2" t="s">
        <v>244</v>
      </c>
    </row>
    <row r="63" spans="1:9" x14ac:dyDescent="0.2">
      <c r="A63" s="2" t="s">
        <v>958</v>
      </c>
      <c r="B63" s="2" t="s">
        <v>946</v>
      </c>
      <c r="C63" s="2" t="s">
        <v>957</v>
      </c>
      <c r="E63" s="2" t="s">
        <v>950</v>
      </c>
      <c r="F63" s="2" t="s">
        <v>946</v>
      </c>
      <c r="G63" s="2" t="s">
        <v>51</v>
      </c>
      <c r="I63" s="2" t="s">
        <v>244</v>
      </c>
    </row>
    <row r="64" spans="1:9" x14ac:dyDescent="0.2">
      <c r="A64" s="2" t="s">
        <v>956</v>
      </c>
      <c r="B64" s="2" t="s">
        <v>946</v>
      </c>
      <c r="C64" s="2" t="s">
        <v>955</v>
      </c>
      <c r="E64" s="2" t="s">
        <v>950</v>
      </c>
      <c r="F64" s="2" t="s">
        <v>946</v>
      </c>
      <c r="G64" s="2" t="s">
        <v>51</v>
      </c>
      <c r="I64" s="2" t="s">
        <v>244</v>
      </c>
    </row>
    <row r="65" spans="1:9" x14ac:dyDescent="0.2">
      <c r="A65" s="2" t="s">
        <v>954</v>
      </c>
      <c r="B65" s="2" t="s">
        <v>946</v>
      </c>
      <c r="C65" s="2" t="s">
        <v>953</v>
      </c>
      <c r="E65" s="2" t="s">
        <v>950</v>
      </c>
      <c r="F65" s="2" t="s">
        <v>946</v>
      </c>
      <c r="G65" s="2" t="s">
        <v>51</v>
      </c>
      <c r="I65" s="2" t="s">
        <v>244</v>
      </c>
    </row>
    <row r="66" spans="1:9" x14ac:dyDescent="0.2">
      <c r="A66" s="2" t="s">
        <v>952</v>
      </c>
      <c r="B66" s="2" t="s">
        <v>946</v>
      </c>
      <c r="C66" s="2" t="s">
        <v>951</v>
      </c>
      <c r="E66" s="2" t="s">
        <v>950</v>
      </c>
      <c r="F66" s="2" t="s">
        <v>946</v>
      </c>
      <c r="G66" s="2" t="s">
        <v>51</v>
      </c>
      <c r="I66" s="2" t="s">
        <v>244</v>
      </c>
    </row>
    <row r="67" spans="1:9" x14ac:dyDescent="0.2">
      <c r="A67" s="2" t="s">
        <v>949</v>
      </c>
      <c r="B67" s="2" t="s">
        <v>946</v>
      </c>
      <c r="C67" s="2" t="s">
        <v>948</v>
      </c>
      <c r="E67" s="2" t="s">
        <v>51</v>
      </c>
      <c r="F67" s="2" t="s">
        <v>51</v>
      </c>
      <c r="G67" s="2" t="s">
        <v>51</v>
      </c>
      <c r="I67" s="2" t="s">
        <v>244</v>
      </c>
    </row>
    <row r="68" spans="1:9" x14ac:dyDescent="0.2">
      <c r="A68" s="2" t="s">
        <v>947</v>
      </c>
      <c r="B68" s="2" t="s">
        <v>946</v>
      </c>
      <c r="C68" s="2" t="s">
        <v>945</v>
      </c>
      <c r="E68" s="2" t="s">
        <v>51</v>
      </c>
      <c r="F68" s="2" t="s">
        <v>51</v>
      </c>
      <c r="G68" s="2" t="s">
        <v>51</v>
      </c>
      <c r="I68" s="2" t="s">
        <v>244</v>
      </c>
    </row>
    <row r="69" spans="1:9" x14ac:dyDescent="0.2">
      <c r="A69" s="2" t="s">
        <v>944</v>
      </c>
      <c r="B69" s="2" t="s">
        <v>940</v>
      </c>
      <c r="C69" s="2" t="s">
        <v>942</v>
      </c>
      <c r="E69" s="2" t="s">
        <v>943</v>
      </c>
      <c r="F69" s="2" t="s">
        <v>940</v>
      </c>
      <c r="G69" s="2" t="s">
        <v>942</v>
      </c>
      <c r="I69" s="2" t="s">
        <v>244</v>
      </c>
    </row>
    <row r="70" spans="1:9" x14ac:dyDescent="0.2">
      <c r="A70" s="2" t="s">
        <v>941</v>
      </c>
      <c r="B70" s="2" t="s">
        <v>940</v>
      </c>
      <c r="C70" s="2" t="s">
        <v>939</v>
      </c>
      <c r="E70" s="2" t="s">
        <v>51</v>
      </c>
      <c r="F70" s="2" t="s">
        <v>51</v>
      </c>
      <c r="G70" s="2" t="s">
        <v>51</v>
      </c>
      <c r="I70" s="2" t="s">
        <v>244</v>
      </c>
    </row>
    <row r="71" spans="1:9" x14ac:dyDescent="0.2">
      <c r="A71" s="2" t="s">
        <v>938</v>
      </c>
      <c r="B71" s="2" t="s">
        <v>713</v>
      </c>
      <c r="C71" s="2" t="s">
        <v>246</v>
      </c>
      <c r="E71" s="2" t="s">
        <v>937</v>
      </c>
      <c r="F71" s="2" t="s">
        <v>713</v>
      </c>
      <c r="G71" s="2" t="s">
        <v>246</v>
      </c>
      <c r="I71" s="2" t="s">
        <v>244</v>
      </c>
    </row>
    <row r="72" spans="1:9" x14ac:dyDescent="0.2">
      <c r="A72" s="2" t="s">
        <v>936</v>
      </c>
      <c r="B72" s="2" t="s">
        <v>934</v>
      </c>
      <c r="C72" s="2" t="s">
        <v>928</v>
      </c>
      <c r="E72" s="2" t="s">
        <v>935</v>
      </c>
      <c r="F72" s="2" t="s">
        <v>934</v>
      </c>
      <c r="G72" s="2" t="s">
        <v>928</v>
      </c>
      <c r="I72" s="2" t="s">
        <v>508</v>
      </c>
    </row>
    <row r="73" spans="1:9" x14ac:dyDescent="0.2">
      <c r="A73" s="2" t="s">
        <v>933</v>
      </c>
      <c r="B73" s="2" t="s">
        <v>931</v>
      </c>
      <c r="C73" s="2" t="s">
        <v>51</v>
      </c>
      <c r="E73" s="2" t="s">
        <v>932</v>
      </c>
      <c r="F73" s="2" t="s">
        <v>931</v>
      </c>
      <c r="G73" s="2" t="s">
        <v>51</v>
      </c>
      <c r="I73" s="2" t="s">
        <v>508</v>
      </c>
    </row>
    <row r="74" spans="1:9" x14ac:dyDescent="0.2">
      <c r="A74" s="2" t="s">
        <v>930</v>
      </c>
      <c r="B74" s="2" t="s">
        <v>928</v>
      </c>
      <c r="C74" s="2" t="s">
        <v>922</v>
      </c>
      <c r="E74" s="2" t="s">
        <v>929</v>
      </c>
      <c r="F74" s="2" t="s">
        <v>928</v>
      </c>
      <c r="G74" s="2" t="s">
        <v>922</v>
      </c>
      <c r="I74" s="2" t="s">
        <v>508</v>
      </c>
    </row>
    <row r="75" spans="1:9" x14ac:dyDescent="0.2">
      <c r="A75" s="2" t="s">
        <v>927</v>
      </c>
      <c r="B75" s="2" t="s">
        <v>925</v>
      </c>
      <c r="C75" s="2" t="s">
        <v>51</v>
      </c>
      <c r="E75" s="2" t="s">
        <v>926</v>
      </c>
      <c r="F75" s="2" t="s">
        <v>925</v>
      </c>
      <c r="G75" s="2" t="s">
        <v>51</v>
      </c>
      <c r="I75" s="2" t="s">
        <v>508</v>
      </c>
    </row>
    <row r="76" spans="1:9" x14ac:dyDescent="0.2">
      <c r="A76" s="2" t="s">
        <v>924</v>
      </c>
      <c r="B76" s="2" t="s">
        <v>922</v>
      </c>
      <c r="C76" s="2" t="s">
        <v>916</v>
      </c>
      <c r="E76" s="2" t="s">
        <v>923</v>
      </c>
      <c r="F76" s="2" t="s">
        <v>922</v>
      </c>
      <c r="G76" s="2" t="s">
        <v>916</v>
      </c>
      <c r="I76" s="2" t="s">
        <v>508</v>
      </c>
    </row>
    <row r="77" spans="1:9" x14ac:dyDescent="0.2">
      <c r="A77" s="2" t="s">
        <v>921</v>
      </c>
      <c r="B77" s="2" t="s">
        <v>919</v>
      </c>
      <c r="C77" s="2" t="s">
        <v>51</v>
      </c>
      <c r="E77" s="2" t="s">
        <v>920</v>
      </c>
      <c r="F77" s="2" t="s">
        <v>919</v>
      </c>
      <c r="G77" s="2" t="s">
        <v>51</v>
      </c>
      <c r="I77" s="2" t="s">
        <v>508</v>
      </c>
    </row>
    <row r="78" spans="1:9" x14ac:dyDescent="0.2">
      <c r="A78" s="2" t="s">
        <v>918</v>
      </c>
      <c r="B78" s="2" t="s">
        <v>916</v>
      </c>
      <c r="C78" s="2" t="s">
        <v>915</v>
      </c>
      <c r="E78" s="2" t="s">
        <v>917</v>
      </c>
      <c r="F78" s="2" t="s">
        <v>916</v>
      </c>
      <c r="G78" s="2" t="s">
        <v>915</v>
      </c>
      <c r="I78" s="2" t="s">
        <v>508</v>
      </c>
    </row>
    <row r="79" spans="1:9" x14ac:dyDescent="0.2">
      <c r="A79" s="2" t="s">
        <v>914</v>
      </c>
      <c r="B79" s="2" t="s">
        <v>912</v>
      </c>
      <c r="C79" s="2" t="s">
        <v>51</v>
      </c>
      <c r="E79" s="2" t="s">
        <v>913</v>
      </c>
      <c r="F79" s="2" t="s">
        <v>912</v>
      </c>
      <c r="G79" s="2" t="s">
        <v>51</v>
      </c>
      <c r="I79" s="2" t="s">
        <v>508</v>
      </c>
    </row>
    <row r="80" spans="1:9" x14ac:dyDescent="0.2">
      <c r="A80" s="2" t="s">
        <v>911</v>
      </c>
      <c r="B80" s="2" t="s">
        <v>909</v>
      </c>
      <c r="C80" s="2" t="s">
        <v>902</v>
      </c>
      <c r="E80" s="2" t="s">
        <v>910</v>
      </c>
      <c r="F80" s="2" t="s">
        <v>909</v>
      </c>
      <c r="G80" s="2" t="s">
        <v>902</v>
      </c>
      <c r="I80" s="2" t="s">
        <v>536</v>
      </c>
    </row>
    <row r="81" spans="1:9" x14ac:dyDescent="0.2">
      <c r="A81" s="2" t="s">
        <v>908</v>
      </c>
      <c r="B81" s="2" t="s">
        <v>39</v>
      </c>
      <c r="C81" s="2" t="s">
        <v>51</v>
      </c>
      <c r="E81" s="2" t="s">
        <v>907</v>
      </c>
      <c r="F81" s="2" t="s">
        <v>39</v>
      </c>
      <c r="G81" s="2" t="s">
        <v>51</v>
      </c>
      <c r="I81" s="2" t="s">
        <v>536</v>
      </c>
    </row>
    <row r="82" spans="1:9" x14ac:dyDescent="0.2">
      <c r="A82" s="2" t="s">
        <v>906</v>
      </c>
      <c r="B82" s="2" t="s">
        <v>39</v>
      </c>
      <c r="C82" s="2" t="s">
        <v>905</v>
      </c>
      <c r="E82" s="2" t="s">
        <v>51</v>
      </c>
      <c r="F82" s="2" t="s">
        <v>51</v>
      </c>
      <c r="G82" s="2" t="s">
        <v>51</v>
      </c>
      <c r="I82" s="2" t="s">
        <v>536</v>
      </c>
    </row>
    <row r="83" spans="1:9" x14ac:dyDescent="0.2">
      <c r="A83" s="2" t="s">
        <v>904</v>
      </c>
      <c r="B83" s="2" t="s">
        <v>902</v>
      </c>
      <c r="C83" s="2" t="s">
        <v>897</v>
      </c>
      <c r="E83" s="2" t="s">
        <v>903</v>
      </c>
      <c r="F83" s="2" t="s">
        <v>902</v>
      </c>
      <c r="G83" s="2" t="s">
        <v>897</v>
      </c>
      <c r="I83" s="2" t="s">
        <v>536</v>
      </c>
    </row>
    <row r="84" spans="1:9" x14ac:dyDescent="0.2">
      <c r="A84" s="2" t="s">
        <v>901</v>
      </c>
      <c r="B84" s="2" t="s">
        <v>40</v>
      </c>
      <c r="C84" s="2" t="s">
        <v>51</v>
      </c>
      <c r="E84" s="2" t="s">
        <v>900</v>
      </c>
      <c r="F84" s="2" t="s">
        <v>40</v>
      </c>
      <c r="G84" s="2" t="s">
        <v>51</v>
      </c>
      <c r="I84" s="2" t="s">
        <v>536</v>
      </c>
    </row>
    <row r="85" spans="1:9" x14ac:dyDescent="0.2">
      <c r="A85" s="2" t="s">
        <v>899</v>
      </c>
      <c r="B85" s="2" t="s">
        <v>897</v>
      </c>
      <c r="C85" s="2" t="s">
        <v>890</v>
      </c>
      <c r="E85" s="2" t="s">
        <v>898</v>
      </c>
      <c r="F85" s="2" t="s">
        <v>897</v>
      </c>
      <c r="G85" s="2" t="s">
        <v>896</v>
      </c>
      <c r="I85" s="2" t="s">
        <v>536</v>
      </c>
    </row>
    <row r="86" spans="1:9" x14ac:dyDescent="0.2">
      <c r="A86" s="2" t="s">
        <v>895</v>
      </c>
      <c r="B86" s="2" t="s">
        <v>893</v>
      </c>
      <c r="C86" s="2" t="s">
        <v>51</v>
      </c>
      <c r="E86" s="2" t="s">
        <v>894</v>
      </c>
      <c r="F86" s="2" t="s">
        <v>893</v>
      </c>
      <c r="G86" s="2" t="s">
        <v>51</v>
      </c>
      <c r="I86" s="2" t="s">
        <v>536</v>
      </c>
    </row>
    <row r="87" spans="1:9" x14ac:dyDescent="0.2">
      <c r="A87" s="2" t="s">
        <v>892</v>
      </c>
      <c r="B87" s="2" t="s">
        <v>890</v>
      </c>
      <c r="C87" s="2" t="s">
        <v>182</v>
      </c>
      <c r="E87" s="2" t="s">
        <v>891</v>
      </c>
      <c r="F87" s="2" t="s">
        <v>890</v>
      </c>
      <c r="G87" s="2" t="s">
        <v>182</v>
      </c>
      <c r="I87" s="2" t="s">
        <v>536</v>
      </c>
    </row>
    <row r="88" spans="1:9" x14ac:dyDescent="0.2">
      <c r="A88" s="2" t="s">
        <v>889</v>
      </c>
      <c r="B88" s="2" t="s">
        <v>182</v>
      </c>
      <c r="C88" s="2" t="s">
        <v>888</v>
      </c>
      <c r="E88" s="2" t="s">
        <v>879</v>
      </c>
      <c r="F88" s="2" t="s">
        <v>182</v>
      </c>
      <c r="G88" s="2" t="s">
        <v>870</v>
      </c>
      <c r="I88" s="2" t="s">
        <v>536</v>
      </c>
    </row>
    <row r="89" spans="1:9" x14ac:dyDescent="0.2">
      <c r="A89" s="2" t="s">
        <v>887</v>
      </c>
      <c r="B89" s="2" t="s">
        <v>886</v>
      </c>
      <c r="C89" s="2" t="s">
        <v>880</v>
      </c>
      <c r="E89" s="2" t="s">
        <v>879</v>
      </c>
      <c r="F89" s="2" t="s">
        <v>182</v>
      </c>
      <c r="G89" s="2" t="s">
        <v>870</v>
      </c>
      <c r="I89" s="2" t="s">
        <v>536</v>
      </c>
    </row>
    <row r="90" spans="1:9" x14ac:dyDescent="0.2">
      <c r="A90" s="2" t="s">
        <v>885</v>
      </c>
      <c r="B90" s="2" t="s">
        <v>883</v>
      </c>
      <c r="C90" s="2" t="s">
        <v>51</v>
      </c>
      <c r="E90" s="2" t="s">
        <v>879</v>
      </c>
      <c r="F90" s="2" t="s">
        <v>182</v>
      </c>
      <c r="G90" s="2" t="s">
        <v>870</v>
      </c>
      <c r="I90" s="2" t="s">
        <v>536</v>
      </c>
    </row>
    <row r="91" spans="1:9" x14ac:dyDescent="0.2">
      <c r="A91" s="2" t="s">
        <v>884</v>
      </c>
      <c r="B91" s="2" t="s">
        <v>883</v>
      </c>
      <c r="C91" s="2" t="s">
        <v>882</v>
      </c>
      <c r="E91" s="2" t="s">
        <v>51</v>
      </c>
      <c r="F91" s="2" t="s">
        <v>51</v>
      </c>
      <c r="G91" s="2" t="s">
        <v>51</v>
      </c>
      <c r="I91" s="2" t="s">
        <v>536</v>
      </c>
    </row>
    <row r="92" spans="1:9" x14ac:dyDescent="0.2">
      <c r="A92" s="2" t="s">
        <v>881</v>
      </c>
      <c r="B92" s="2" t="s">
        <v>880</v>
      </c>
      <c r="C92" s="2" t="s">
        <v>870</v>
      </c>
      <c r="E92" s="2" t="s">
        <v>879</v>
      </c>
      <c r="F92" s="2" t="s">
        <v>182</v>
      </c>
      <c r="G92" s="2" t="s">
        <v>870</v>
      </c>
      <c r="I92" s="2" t="s">
        <v>536</v>
      </c>
    </row>
    <row r="93" spans="1:9" x14ac:dyDescent="0.2">
      <c r="A93" s="2" t="s">
        <v>878</v>
      </c>
      <c r="B93" s="2" t="s">
        <v>874</v>
      </c>
      <c r="C93" s="2" t="s">
        <v>51</v>
      </c>
      <c r="E93" s="2" t="s">
        <v>876</v>
      </c>
      <c r="F93" s="2" t="s">
        <v>874</v>
      </c>
      <c r="G93" s="2" t="s">
        <v>51</v>
      </c>
      <c r="I93" s="2" t="s">
        <v>536</v>
      </c>
    </row>
    <row r="94" spans="1:9" x14ac:dyDescent="0.2">
      <c r="A94" s="2" t="s">
        <v>877</v>
      </c>
      <c r="B94" s="2" t="s">
        <v>874</v>
      </c>
      <c r="C94" s="2" t="s">
        <v>51</v>
      </c>
      <c r="E94" s="2" t="s">
        <v>876</v>
      </c>
      <c r="F94" s="2" t="s">
        <v>874</v>
      </c>
      <c r="G94" s="2" t="s">
        <v>51</v>
      </c>
      <c r="I94" s="2" t="s">
        <v>536</v>
      </c>
    </row>
    <row r="95" spans="1:9" x14ac:dyDescent="0.2">
      <c r="A95" s="2" t="s">
        <v>875</v>
      </c>
      <c r="B95" s="2" t="s">
        <v>874</v>
      </c>
      <c r="C95" s="2" t="s">
        <v>873</v>
      </c>
      <c r="E95" s="2" t="s">
        <v>51</v>
      </c>
      <c r="F95" s="2" t="s">
        <v>51</v>
      </c>
      <c r="G95" s="2" t="s">
        <v>51</v>
      </c>
      <c r="I95" s="2" t="s">
        <v>536</v>
      </c>
    </row>
    <row r="96" spans="1:9" x14ac:dyDescent="0.2">
      <c r="A96" s="2" t="s">
        <v>872</v>
      </c>
      <c r="B96" s="2" t="s">
        <v>870</v>
      </c>
      <c r="C96" s="2" t="s">
        <v>862</v>
      </c>
      <c r="E96" s="2" t="s">
        <v>871</v>
      </c>
      <c r="F96" s="2" t="s">
        <v>870</v>
      </c>
      <c r="G96" s="2" t="s">
        <v>862</v>
      </c>
      <c r="I96" s="2" t="s">
        <v>480</v>
      </c>
    </row>
    <row r="97" spans="1:9" x14ac:dyDescent="0.2">
      <c r="A97" s="2" t="s">
        <v>869</v>
      </c>
      <c r="B97" s="2" t="s">
        <v>866</v>
      </c>
      <c r="C97" s="2" t="s">
        <v>51</v>
      </c>
      <c r="E97" s="2" t="s">
        <v>868</v>
      </c>
      <c r="F97" s="2" t="s">
        <v>866</v>
      </c>
      <c r="G97" s="2" t="s">
        <v>51</v>
      </c>
      <c r="I97" s="2" t="s">
        <v>480</v>
      </c>
    </row>
    <row r="98" spans="1:9" x14ac:dyDescent="0.2">
      <c r="A98" s="2" t="s">
        <v>867</v>
      </c>
      <c r="B98" s="2" t="s">
        <v>866</v>
      </c>
      <c r="C98" s="2" t="s">
        <v>865</v>
      </c>
      <c r="E98" s="2" t="s">
        <v>51</v>
      </c>
      <c r="F98" s="2" t="s">
        <v>51</v>
      </c>
      <c r="G98" s="2" t="s">
        <v>51</v>
      </c>
      <c r="I98" s="2" t="s">
        <v>480</v>
      </c>
    </row>
    <row r="99" spans="1:9" x14ac:dyDescent="0.2">
      <c r="A99" s="2" t="s">
        <v>864</v>
      </c>
      <c r="B99" s="2" t="s">
        <v>862</v>
      </c>
      <c r="C99" s="2" t="s">
        <v>505</v>
      </c>
      <c r="E99" s="2" t="s">
        <v>863</v>
      </c>
      <c r="F99" s="2" t="s">
        <v>862</v>
      </c>
      <c r="G99" s="2" t="s">
        <v>505</v>
      </c>
      <c r="I99" s="2" t="s">
        <v>480</v>
      </c>
    </row>
    <row r="100" spans="1:9" x14ac:dyDescent="0.2">
      <c r="A100" s="2" t="s">
        <v>861</v>
      </c>
      <c r="B100" s="2" t="s">
        <v>858</v>
      </c>
      <c r="C100" s="2" t="s">
        <v>51</v>
      </c>
      <c r="E100" s="2" t="s">
        <v>860</v>
      </c>
      <c r="F100" s="2" t="s">
        <v>858</v>
      </c>
      <c r="G100" s="2" t="s">
        <v>51</v>
      </c>
      <c r="I100" s="2" t="s">
        <v>480</v>
      </c>
    </row>
    <row r="101" spans="1:9" x14ac:dyDescent="0.2">
      <c r="A101" s="2" t="s">
        <v>859</v>
      </c>
      <c r="B101" s="2" t="s">
        <v>858</v>
      </c>
      <c r="C101" s="2" t="s">
        <v>857</v>
      </c>
      <c r="E101" s="2" t="s">
        <v>51</v>
      </c>
      <c r="F101" s="2" t="s">
        <v>51</v>
      </c>
      <c r="G101" s="2" t="s">
        <v>51</v>
      </c>
      <c r="I101" s="2" t="s">
        <v>480</v>
      </c>
    </row>
    <row r="102" spans="1:9" x14ac:dyDescent="0.2">
      <c r="A102" s="2" t="s">
        <v>856</v>
      </c>
      <c r="B102" s="2" t="s">
        <v>486</v>
      </c>
      <c r="C102" s="2" t="s">
        <v>847</v>
      </c>
      <c r="E102" s="2" t="s">
        <v>855</v>
      </c>
      <c r="F102" s="2" t="s">
        <v>486</v>
      </c>
      <c r="G102" s="2" t="s">
        <v>847</v>
      </c>
      <c r="I102" s="2" t="s">
        <v>480</v>
      </c>
    </row>
    <row r="103" spans="1:9" x14ac:dyDescent="0.2">
      <c r="A103" s="2" t="s">
        <v>854</v>
      </c>
      <c r="B103" s="2" t="s">
        <v>851</v>
      </c>
      <c r="C103" s="2" t="s">
        <v>51</v>
      </c>
      <c r="E103" s="2" t="s">
        <v>853</v>
      </c>
      <c r="F103" s="2" t="s">
        <v>851</v>
      </c>
      <c r="G103" s="2" t="s">
        <v>51</v>
      </c>
      <c r="I103" s="2" t="s">
        <v>480</v>
      </c>
    </row>
    <row r="104" spans="1:9" x14ac:dyDescent="0.2">
      <c r="A104" s="2" t="s">
        <v>852</v>
      </c>
      <c r="B104" s="2" t="s">
        <v>851</v>
      </c>
      <c r="C104" s="2" t="s">
        <v>850</v>
      </c>
      <c r="E104" s="2" t="s">
        <v>51</v>
      </c>
      <c r="F104" s="2" t="s">
        <v>51</v>
      </c>
      <c r="G104" s="2" t="s">
        <v>51</v>
      </c>
      <c r="I104" s="2" t="s">
        <v>480</v>
      </c>
    </row>
    <row r="105" spans="1:9" x14ac:dyDescent="0.2">
      <c r="A105" s="2" t="s">
        <v>849</v>
      </c>
      <c r="B105" s="2" t="s">
        <v>847</v>
      </c>
      <c r="C105" s="2" t="s">
        <v>554</v>
      </c>
      <c r="E105" s="2" t="s">
        <v>848</v>
      </c>
      <c r="F105" s="2" t="s">
        <v>847</v>
      </c>
      <c r="G105" s="2" t="s">
        <v>554</v>
      </c>
      <c r="I105" s="2" t="s">
        <v>480</v>
      </c>
    </row>
    <row r="106" spans="1:9" x14ac:dyDescent="0.2">
      <c r="A106" s="2" t="s">
        <v>846</v>
      </c>
      <c r="B106" s="2" t="s">
        <v>826</v>
      </c>
      <c r="C106" s="2" t="s">
        <v>51</v>
      </c>
      <c r="E106" s="2" t="s">
        <v>827</v>
      </c>
      <c r="F106" s="2" t="s">
        <v>826</v>
      </c>
      <c r="G106" s="2" t="s">
        <v>51</v>
      </c>
      <c r="I106" s="2" t="s">
        <v>480</v>
      </c>
    </row>
    <row r="107" spans="1:9" x14ac:dyDescent="0.2">
      <c r="A107" s="2" t="s">
        <v>845</v>
      </c>
      <c r="B107" s="2" t="s">
        <v>826</v>
      </c>
      <c r="C107" s="2" t="s">
        <v>51</v>
      </c>
      <c r="E107" s="2" t="s">
        <v>827</v>
      </c>
      <c r="F107" s="2" t="s">
        <v>826</v>
      </c>
      <c r="G107" s="2" t="s">
        <v>51</v>
      </c>
      <c r="I107" s="2" t="s">
        <v>480</v>
      </c>
    </row>
    <row r="108" spans="1:9" x14ac:dyDescent="0.2">
      <c r="A108" s="2" t="s">
        <v>844</v>
      </c>
      <c r="B108" s="2" t="s">
        <v>826</v>
      </c>
      <c r="C108" s="2" t="s">
        <v>843</v>
      </c>
      <c r="E108" s="2" t="s">
        <v>827</v>
      </c>
      <c r="F108" s="2" t="s">
        <v>826</v>
      </c>
      <c r="G108" s="2" t="s">
        <v>51</v>
      </c>
      <c r="I108" s="2" t="s">
        <v>480</v>
      </c>
    </row>
    <row r="109" spans="1:9" x14ac:dyDescent="0.2">
      <c r="A109" s="2" t="s">
        <v>842</v>
      </c>
      <c r="B109" s="2" t="s">
        <v>826</v>
      </c>
      <c r="C109" s="2" t="s">
        <v>396</v>
      </c>
      <c r="E109" s="2" t="s">
        <v>827</v>
      </c>
      <c r="F109" s="2" t="s">
        <v>826</v>
      </c>
      <c r="G109" s="2" t="s">
        <v>51</v>
      </c>
      <c r="I109" s="2" t="s">
        <v>480</v>
      </c>
    </row>
    <row r="110" spans="1:9" x14ac:dyDescent="0.2">
      <c r="A110" s="2" t="s">
        <v>841</v>
      </c>
      <c r="B110" s="2" t="s">
        <v>826</v>
      </c>
      <c r="C110" s="2" t="s">
        <v>840</v>
      </c>
      <c r="E110" s="2" t="s">
        <v>51</v>
      </c>
      <c r="F110" s="2" t="s">
        <v>51</v>
      </c>
      <c r="G110" s="2" t="s">
        <v>51</v>
      </c>
      <c r="I110" s="2" t="s">
        <v>480</v>
      </c>
    </row>
    <row r="111" spans="1:9" x14ac:dyDescent="0.2">
      <c r="A111" s="2" t="s">
        <v>839</v>
      </c>
      <c r="B111" s="2" t="s">
        <v>826</v>
      </c>
      <c r="C111" s="2" t="s">
        <v>838</v>
      </c>
      <c r="E111" s="2" t="s">
        <v>51</v>
      </c>
      <c r="F111" s="2" t="s">
        <v>51</v>
      </c>
      <c r="G111" s="2" t="s">
        <v>51</v>
      </c>
      <c r="I111" s="2" t="s">
        <v>480</v>
      </c>
    </row>
    <row r="112" spans="1:9" x14ac:dyDescent="0.2">
      <c r="A112" s="2" t="s">
        <v>837</v>
      </c>
      <c r="B112" s="2" t="s">
        <v>826</v>
      </c>
      <c r="C112" s="2" t="s">
        <v>836</v>
      </c>
      <c r="E112" s="2" t="s">
        <v>51</v>
      </c>
      <c r="F112" s="2" t="s">
        <v>51</v>
      </c>
      <c r="G112" s="2" t="s">
        <v>51</v>
      </c>
      <c r="I112" s="2" t="s">
        <v>480</v>
      </c>
    </row>
    <row r="113" spans="1:9" x14ac:dyDescent="0.2">
      <c r="A113" s="2" t="s">
        <v>835</v>
      </c>
      <c r="B113" s="2" t="s">
        <v>826</v>
      </c>
      <c r="C113" s="2" t="s">
        <v>834</v>
      </c>
      <c r="E113" s="2" t="s">
        <v>51</v>
      </c>
      <c r="F113" s="2" t="s">
        <v>51</v>
      </c>
      <c r="G113" s="2" t="s">
        <v>51</v>
      </c>
      <c r="I113" s="2" t="s">
        <v>480</v>
      </c>
    </row>
    <row r="114" spans="1:9" x14ac:dyDescent="0.2">
      <c r="A114" s="2" t="s">
        <v>833</v>
      </c>
      <c r="B114" s="2" t="s">
        <v>826</v>
      </c>
      <c r="C114" s="2" t="s">
        <v>832</v>
      </c>
      <c r="E114" s="2" t="s">
        <v>827</v>
      </c>
      <c r="F114" s="2" t="s">
        <v>826</v>
      </c>
      <c r="G114" s="2" t="s">
        <v>51</v>
      </c>
      <c r="I114" s="2" t="s">
        <v>480</v>
      </c>
    </row>
    <row r="115" spans="1:9" x14ac:dyDescent="0.2">
      <c r="A115" s="2" t="s">
        <v>831</v>
      </c>
      <c r="B115" s="2" t="s">
        <v>826</v>
      </c>
      <c r="C115" s="2" t="s">
        <v>830</v>
      </c>
      <c r="E115" s="2" t="s">
        <v>51</v>
      </c>
      <c r="F115" s="2" t="s">
        <v>51</v>
      </c>
      <c r="G115" s="2" t="s">
        <v>51</v>
      </c>
      <c r="I115" s="2" t="s">
        <v>480</v>
      </c>
    </row>
    <row r="116" spans="1:9" x14ac:dyDescent="0.2">
      <c r="A116" s="2" t="s">
        <v>829</v>
      </c>
      <c r="B116" s="2" t="s">
        <v>826</v>
      </c>
      <c r="C116" s="2" t="s">
        <v>828</v>
      </c>
      <c r="E116" s="2" t="s">
        <v>827</v>
      </c>
      <c r="F116" s="2" t="s">
        <v>826</v>
      </c>
      <c r="G116" s="2" t="s">
        <v>51</v>
      </c>
      <c r="I116" s="2" t="s">
        <v>480</v>
      </c>
    </row>
    <row r="117" spans="1:9" x14ac:dyDescent="0.2">
      <c r="A117" s="2" t="s">
        <v>825</v>
      </c>
      <c r="B117" s="2" t="s">
        <v>554</v>
      </c>
      <c r="C117" s="2" t="s">
        <v>482</v>
      </c>
      <c r="E117" s="2" t="s">
        <v>824</v>
      </c>
      <c r="F117" s="2" t="s">
        <v>554</v>
      </c>
      <c r="G117" s="2" t="s">
        <v>482</v>
      </c>
      <c r="I117" s="2" t="s">
        <v>480</v>
      </c>
    </row>
    <row r="118" spans="1:9" x14ac:dyDescent="0.2">
      <c r="A118" s="2" t="s">
        <v>823</v>
      </c>
      <c r="B118" s="2" t="s">
        <v>806</v>
      </c>
      <c r="C118" s="2" t="s">
        <v>51</v>
      </c>
      <c r="E118" s="2" t="s">
        <v>807</v>
      </c>
      <c r="F118" s="2" t="s">
        <v>806</v>
      </c>
      <c r="G118" s="2" t="s">
        <v>51</v>
      </c>
      <c r="I118" s="2" t="s">
        <v>480</v>
      </c>
    </row>
    <row r="119" spans="1:9" x14ac:dyDescent="0.2">
      <c r="A119" s="2" t="s">
        <v>822</v>
      </c>
      <c r="B119" s="2" t="s">
        <v>806</v>
      </c>
      <c r="C119" s="2" t="s">
        <v>821</v>
      </c>
      <c r="E119" s="2" t="s">
        <v>807</v>
      </c>
      <c r="F119" s="2" t="s">
        <v>806</v>
      </c>
      <c r="G119" s="2" t="s">
        <v>51</v>
      </c>
      <c r="I119" s="2" t="s">
        <v>480</v>
      </c>
    </row>
    <row r="120" spans="1:9" x14ac:dyDescent="0.2">
      <c r="A120" s="2" t="s">
        <v>820</v>
      </c>
      <c r="B120" s="2" t="s">
        <v>806</v>
      </c>
      <c r="C120" s="2" t="s">
        <v>819</v>
      </c>
      <c r="E120" s="2" t="s">
        <v>807</v>
      </c>
      <c r="F120" s="2" t="s">
        <v>806</v>
      </c>
      <c r="G120" s="2" t="s">
        <v>51</v>
      </c>
      <c r="I120" s="2" t="s">
        <v>480</v>
      </c>
    </row>
    <row r="121" spans="1:9" x14ac:dyDescent="0.2">
      <c r="A121" s="2" t="s">
        <v>818</v>
      </c>
      <c r="B121" s="2" t="s">
        <v>806</v>
      </c>
      <c r="C121" s="2" t="s">
        <v>817</v>
      </c>
      <c r="E121" s="2" t="s">
        <v>807</v>
      </c>
      <c r="F121" s="2" t="s">
        <v>806</v>
      </c>
      <c r="G121" s="2" t="s">
        <v>51</v>
      </c>
      <c r="I121" s="2" t="s">
        <v>480</v>
      </c>
    </row>
    <row r="122" spans="1:9" x14ac:dyDescent="0.2">
      <c r="A122" s="2" t="s">
        <v>816</v>
      </c>
      <c r="B122" s="2" t="s">
        <v>806</v>
      </c>
      <c r="C122" s="2" t="s">
        <v>815</v>
      </c>
      <c r="E122" s="2" t="s">
        <v>807</v>
      </c>
      <c r="F122" s="2" t="s">
        <v>806</v>
      </c>
      <c r="G122" s="2" t="s">
        <v>51</v>
      </c>
      <c r="I122" s="2" t="s">
        <v>480</v>
      </c>
    </row>
    <row r="123" spans="1:9" x14ac:dyDescent="0.2">
      <c r="A123" s="2" t="s">
        <v>814</v>
      </c>
      <c r="B123" s="2" t="s">
        <v>806</v>
      </c>
      <c r="C123" s="2" t="s">
        <v>813</v>
      </c>
      <c r="E123" s="2" t="s">
        <v>51</v>
      </c>
      <c r="F123" s="2" t="s">
        <v>51</v>
      </c>
      <c r="G123" s="2" t="s">
        <v>51</v>
      </c>
      <c r="I123" s="2" t="s">
        <v>480</v>
      </c>
    </row>
    <row r="124" spans="1:9" x14ac:dyDescent="0.2">
      <c r="A124" s="2" t="s">
        <v>812</v>
      </c>
      <c r="B124" s="2" t="s">
        <v>806</v>
      </c>
      <c r="C124" s="2" t="s">
        <v>422</v>
      </c>
      <c r="E124" s="2" t="s">
        <v>51</v>
      </c>
      <c r="F124" s="2" t="s">
        <v>51</v>
      </c>
      <c r="G124" s="2" t="s">
        <v>51</v>
      </c>
      <c r="I124" s="2" t="s">
        <v>480</v>
      </c>
    </row>
    <row r="125" spans="1:9" x14ac:dyDescent="0.2">
      <c r="A125" s="2" t="s">
        <v>811</v>
      </c>
      <c r="B125" s="2" t="s">
        <v>806</v>
      </c>
      <c r="C125" s="2" t="s">
        <v>810</v>
      </c>
      <c r="E125" s="2" t="s">
        <v>51</v>
      </c>
      <c r="F125" s="2" t="s">
        <v>51</v>
      </c>
      <c r="G125" s="2" t="s">
        <v>51</v>
      </c>
      <c r="I125" s="2" t="s">
        <v>480</v>
      </c>
    </row>
    <row r="126" spans="1:9" x14ac:dyDescent="0.2">
      <c r="A126" s="2" t="s">
        <v>809</v>
      </c>
      <c r="B126" s="2" t="s">
        <v>806</v>
      </c>
      <c r="C126" s="2" t="s">
        <v>808</v>
      </c>
      <c r="E126" s="2" t="s">
        <v>807</v>
      </c>
      <c r="F126" s="2" t="s">
        <v>806</v>
      </c>
      <c r="G126" s="2" t="s">
        <v>51</v>
      </c>
      <c r="I126" s="2" t="s">
        <v>480</v>
      </c>
    </row>
    <row r="127" spans="1:9" x14ac:dyDescent="0.2">
      <c r="A127" s="2" t="s">
        <v>805</v>
      </c>
      <c r="B127" s="2" t="s">
        <v>482</v>
      </c>
      <c r="C127" s="2" t="s">
        <v>792</v>
      </c>
      <c r="E127" s="2" t="s">
        <v>804</v>
      </c>
      <c r="F127" s="2" t="s">
        <v>482</v>
      </c>
      <c r="G127" s="2" t="s">
        <v>792</v>
      </c>
      <c r="I127" s="2" t="s">
        <v>480</v>
      </c>
    </row>
    <row r="128" spans="1:9" x14ac:dyDescent="0.2">
      <c r="A128" s="2" t="s">
        <v>803</v>
      </c>
      <c r="B128" s="2" t="s">
        <v>795</v>
      </c>
      <c r="C128" s="2" t="s">
        <v>51</v>
      </c>
      <c r="E128" s="2" t="s">
        <v>796</v>
      </c>
      <c r="F128" s="2" t="s">
        <v>795</v>
      </c>
      <c r="G128" s="2" t="s">
        <v>51</v>
      </c>
      <c r="I128" s="2" t="s">
        <v>536</v>
      </c>
    </row>
    <row r="129" spans="1:9" x14ac:dyDescent="0.2">
      <c r="A129" s="2" t="s">
        <v>802</v>
      </c>
      <c r="B129" s="2" t="s">
        <v>795</v>
      </c>
      <c r="C129" s="2" t="s">
        <v>801</v>
      </c>
      <c r="E129" s="2" t="s">
        <v>51</v>
      </c>
      <c r="F129" s="2" t="s">
        <v>51</v>
      </c>
      <c r="G129" s="2" t="s">
        <v>51</v>
      </c>
      <c r="I129" s="2" t="s">
        <v>536</v>
      </c>
    </row>
    <row r="130" spans="1:9" x14ac:dyDescent="0.2">
      <c r="A130" s="2" t="s">
        <v>800</v>
      </c>
      <c r="B130" s="2" t="s">
        <v>795</v>
      </c>
      <c r="C130" s="2" t="s">
        <v>799</v>
      </c>
      <c r="E130" s="2" t="s">
        <v>796</v>
      </c>
      <c r="F130" s="2" t="s">
        <v>795</v>
      </c>
      <c r="G130" s="2" t="s">
        <v>51</v>
      </c>
      <c r="I130" s="2" t="s">
        <v>536</v>
      </c>
    </row>
    <row r="131" spans="1:9" x14ac:dyDescent="0.2">
      <c r="A131" s="2" t="s">
        <v>798</v>
      </c>
      <c r="B131" s="2" t="s">
        <v>795</v>
      </c>
      <c r="C131" s="2" t="s">
        <v>797</v>
      </c>
      <c r="E131" s="2" t="s">
        <v>796</v>
      </c>
      <c r="F131" s="2" t="s">
        <v>795</v>
      </c>
      <c r="G131" s="2" t="s">
        <v>51</v>
      </c>
      <c r="I131" s="2" t="s">
        <v>536</v>
      </c>
    </row>
    <row r="132" spans="1:9" x14ac:dyDescent="0.2">
      <c r="A132" s="2" t="s">
        <v>794</v>
      </c>
      <c r="B132" s="2" t="s">
        <v>792</v>
      </c>
      <c r="C132" s="2" t="s">
        <v>778</v>
      </c>
      <c r="E132" s="2" t="s">
        <v>793</v>
      </c>
      <c r="F132" s="2" t="s">
        <v>792</v>
      </c>
      <c r="G132" s="2" t="s">
        <v>778</v>
      </c>
      <c r="I132" s="2" t="s">
        <v>536</v>
      </c>
    </row>
    <row r="133" spans="1:9" x14ac:dyDescent="0.2">
      <c r="A133" s="2" t="s">
        <v>791</v>
      </c>
      <c r="B133" s="2" t="s">
        <v>781</v>
      </c>
      <c r="C133" s="2" t="s">
        <v>51</v>
      </c>
      <c r="E133" s="2" t="s">
        <v>782</v>
      </c>
      <c r="F133" s="2" t="s">
        <v>781</v>
      </c>
      <c r="G133" s="2" t="s">
        <v>51</v>
      </c>
      <c r="I133" s="2" t="s">
        <v>536</v>
      </c>
    </row>
    <row r="134" spans="1:9" x14ac:dyDescent="0.2">
      <c r="A134" s="2" t="s">
        <v>790</v>
      </c>
      <c r="B134" s="2" t="s">
        <v>781</v>
      </c>
      <c r="C134" s="2" t="s">
        <v>789</v>
      </c>
      <c r="E134" s="2" t="s">
        <v>51</v>
      </c>
      <c r="F134" s="2" t="s">
        <v>51</v>
      </c>
      <c r="G134" s="2" t="s">
        <v>51</v>
      </c>
      <c r="I134" s="2" t="s">
        <v>536</v>
      </c>
    </row>
    <row r="135" spans="1:9" x14ac:dyDescent="0.2">
      <c r="A135" s="2" t="s">
        <v>788</v>
      </c>
      <c r="B135" s="2" t="s">
        <v>781</v>
      </c>
      <c r="C135" s="2" t="s">
        <v>787</v>
      </c>
      <c r="E135" s="2" t="s">
        <v>51</v>
      </c>
      <c r="F135" s="2" t="s">
        <v>51</v>
      </c>
      <c r="G135" s="2" t="s">
        <v>51</v>
      </c>
      <c r="I135" s="2" t="s">
        <v>536</v>
      </c>
    </row>
    <row r="136" spans="1:9" x14ac:dyDescent="0.2">
      <c r="A136" s="2" t="s">
        <v>786</v>
      </c>
      <c r="B136" s="2" t="s">
        <v>781</v>
      </c>
      <c r="C136" s="2" t="s">
        <v>785</v>
      </c>
      <c r="E136" s="2" t="s">
        <v>782</v>
      </c>
      <c r="F136" s="2" t="s">
        <v>781</v>
      </c>
      <c r="G136" s="2" t="s">
        <v>51</v>
      </c>
      <c r="I136" s="2" t="s">
        <v>536</v>
      </c>
    </row>
    <row r="137" spans="1:9" x14ac:dyDescent="0.2">
      <c r="A137" s="2" t="s">
        <v>784</v>
      </c>
      <c r="B137" s="2" t="s">
        <v>781</v>
      </c>
      <c r="C137" s="2" t="s">
        <v>783</v>
      </c>
      <c r="E137" s="2" t="s">
        <v>782</v>
      </c>
      <c r="F137" s="2" t="s">
        <v>781</v>
      </c>
      <c r="G137" s="2" t="s">
        <v>51</v>
      </c>
      <c r="I137" s="2" t="s">
        <v>536</v>
      </c>
    </row>
    <row r="138" spans="1:9" x14ac:dyDescent="0.2">
      <c r="A138" s="2" t="s">
        <v>780</v>
      </c>
      <c r="B138" s="2" t="s">
        <v>778</v>
      </c>
      <c r="C138" s="2" t="s">
        <v>182</v>
      </c>
      <c r="E138" s="2" t="s">
        <v>779</v>
      </c>
      <c r="F138" s="2" t="s">
        <v>778</v>
      </c>
      <c r="G138" s="2" t="s">
        <v>182</v>
      </c>
      <c r="I138" s="2" t="s">
        <v>536</v>
      </c>
    </row>
    <row r="139" spans="1:9" x14ac:dyDescent="0.2">
      <c r="A139" s="2" t="s">
        <v>777</v>
      </c>
      <c r="B139" s="2" t="s">
        <v>723</v>
      </c>
      <c r="C139" s="2" t="s">
        <v>51</v>
      </c>
      <c r="E139" s="2" t="s">
        <v>732</v>
      </c>
      <c r="F139" s="2" t="s">
        <v>723</v>
      </c>
      <c r="G139" s="2" t="s">
        <v>51</v>
      </c>
      <c r="I139" s="2" t="s">
        <v>536</v>
      </c>
    </row>
    <row r="140" spans="1:9" x14ac:dyDescent="0.2">
      <c r="A140" s="2" t="s">
        <v>776</v>
      </c>
      <c r="B140" s="2" t="s">
        <v>723</v>
      </c>
      <c r="C140" s="2" t="s">
        <v>51</v>
      </c>
      <c r="E140" s="2" t="s">
        <v>732</v>
      </c>
      <c r="F140" s="2" t="s">
        <v>723</v>
      </c>
      <c r="G140" s="2" t="s">
        <v>51</v>
      </c>
      <c r="I140" s="2" t="s">
        <v>536</v>
      </c>
    </row>
    <row r="141" spans="1:9" x14ac:dyDescent="0.2">
      <c r="A141" s="2" t="s">
        <v>775</v>
      </c>
      <c r="B141" s="2" t="s">
        <v>723</v>
      </c>
      <c r="C141" s="2" t="s">
        <v>51</v>
      </c>
      <c r="E141" s="2" t="s">
        <v>732</v>
      </c>
      <c r="F141" s="2" t="s">
        <v>723</v>
      </c>
      <c r="G141" s="2" t="s">
        <v>51</v>
      </c>
      <c r="I141" s="2" t="s">
        <v>536</v>
      </c>
    </row>
    <row r="142" spans="1:9" x14ac:dyDescent="0.2">
      <c r="A142" s="2" t="s">
        <v>774</v>
      </c>
      <c r="B142" s="2" t="s">
        <v>723</v>
      </c>
      <c r="C142" s="2" t="s">
        <v>773</v>
      </c>
      <c r="E142" s="2" t="s">
        <v>732</v>
      </c>
      <c r="F142" s="2" t="s">
        <v>723</v>
      </c>
      <c r="G142" s="2" t="s">
        <v>51</v>
      </c>
      <c r="I142" s="2" t="s">
        <v>536</v>
      </c>
    </row>
    <row r="143" spans="1:9" x14ac:dyDescent="0.2">
      <c r="A143" s="2" t="s">
        <v>772</v>
      </c>
      <c r="B143" s="2" t="s">
        <v>723</v>
      </c>
      <c r="C143" s="2" t="s">
        <v>771</v>
      </c>
      <c r="E143" s="2" t="s">
        <v>732</v>
      </c>
      <c r="F143" s="2" t="s">
        <v>723</v>
      </c>
      <c r="G143" s="2" t="s">
        <v>51</v>
      </c>
      <c r="I143" s="2" t="s">
        <v>536</v>
      </c>
    </row>
    <row r="144" spans="1:9" x14ac:dyDescent="0.2">
      <c r="A144" s="2" t="s">
        <v>770</v>
      </c>
      <c r="B144" s="2" t="s">
        <v>723</v>
      </c>
      <c r="C144" s="2" t="s">
        <v>769</v>
      </c>
      <c r="E144" s="2" t="s">
        <v>732</v>
      </c>
      <c r="F144" s="2" t="s">
        <v>723</v>
      </c>
      <c r="G144" s="2" t="s">
        <v>51</v>
      </c>
      <c r="I144" s="2" t="s">
        <v>536</v>
      </c>
    </row>
    <row r="145" spans="1:9" x14ac:dyDescent="0.2">
      <c r="A145" s="2" t="s">
        <v>768</v>
      </c>
      <c r="B145" s="2" t="s">
        <v>723</v>
      </c>
      <c r="C145" s="2" t="s">
        <v>767</v>
      </c>
      <c r="E145" s="2" t="s">
        <v>732</v>
      </c>
      <c r="F145" s="2" t="s">
        <v>723</v>
      </c>
      <c r="G145" s="2" t="s">
        <v>51</v>
      </c>
      <c r="I145" s="2" t="s">
        <v>536</v>
      </c>
    </row>
    <row r="146" spans="1:9" x14ac:dyDescent="0.2">
      <c r="A146" s="2" t="s">
        <v>766</v>
      </c>
      <c r="B146" s="2" t="s">
        <v>723</v>
      </c>
      <c r="C146" s="2" t="s">
        <v>765</v>
      </c>
      <c r="E146" s="2" t="s">
        <v>732</v>
      </c>
      <c r="F146" s="2" t="s">
        <v>723</v>
      </c>
      <c r="G146" s="2" t="s">
        <v>51</v>
      </c>
      <c r="I146" s="2" t="s">
        <v>536</v>
      </c>
    </row>
    <row r="147" spans="1:9" x14ac:dyDescent="0.2">
      <c r="A147" s="2" t="s">
        <v>764</v>
      </c>
      <c r="B147" s="2" t="s">
        <v>723</v>
      </c>
      <c r="C147" s="2" t="s">
        <v>763</v>
      </c>
      <c r="E147" s="2" t="s">
        <v>732</v>
      </c>
      <c r="F147" s="2" t="s">
        <v>723</v>
      </c>
      <c r="G147" s="2" t="s">
        <v>51</v>
      </c>
      <c r="I147" s="2" t="s">
        <v>536</v>
      </c>
    </row>
    <row r="148" spans="1:9" x14ac:dyDescent="0.2">
      <c r="A148" s="2" t="s">
        <v>762</v>
      </c>
      <c r="B148" s="2" t="s">
        <v>723</v>
      </c>
      <c r="C148" s="2" t="s">
        <v>761</v>
      </c>
      <c r="E148" s="2" t="s">
        <v>732</v>
      </c>
      <c r="F148" s="2" t="s">
        <v>723</v>
      </c>
      <c r="G148" s="2" t="s">
        <v>51</v>
      </c>
      <c r="I148" s="2" t="s">
        <v>536</v>
      </c>
    </row>
    <row r="149" spans="1:9" x14ac:dyDescent="0.2">
      <c r="A149" s="2" t="s">
        <v>760</v>
      </c>
      <c r="B149" s="2" t="s">
        <v>723</v>
      </c>
      <c r="C149" s="2" t="s">
        <v>759</v>
      </c>
      <c r="E149" s="2" t="s">
        <v>732</v>
      </c>
      <c r="F149" s="2" t="s">
        <v>723</v>
      </c>
      <c r="G149" s="2" t="s">
        <v>51</v>
      </c>
      <c r="I149" s="2" t="s">
        <v>536</v>
      </c>
    </row>
    <row r="150" spans="1:9" x14ac:dyDescent="0.2">
      <c r="A150" s="2" t="s">
        <v>758</v>
      </c>
      <c r="B150" s="2" t="s">
        <v>723</v>
      </c>
      <c r="C150" s="2" t="s">
        <v>757</v>
      </c>
      <c r="E150" s="2" t="s">
        <v>732</v>
      </c>
      <c r="F150" s="2" t="s">
        <v>723</v>
      </c>
      <c r="G150" s="2" t="s">
        <v>51</v>
      </c>
      <c r="I150" s="2" t="s">
        <v>536</v>
      </c>
    </row>
    <row r="151" spans="1:9" x14ac:dyDescent="0.2">
      <c r="A151" s="2" t="s">
        <v>756</v>
      </c>
      <c r="B151" s="2" t="s">
        <v>723</v>
      </c>
      <c r="C151" s="2" t="s">
        <v>755</v>
      </c>
      <c r="E151" s="2" t="s">
        <v>732</v>
      </c>
      <c r="F151" s="2" t="s">
        <v>723</v>
      </c>
      <c r="G151" s="2" t="s">
        <v>51</v>
      </c>
      <c r="I151" s="2" t="s">
        <v>536</v>
      </c>
    </row>
    <row r="152" spans="1:9" x14ac:dyDescent="0.2">
      <c r="A152" s="2" t="s">
        <v>754</v>
      </c>
      <c r="B152" s="2" t="s">
        <v>723</v>
      </c>
      <c r="C152" s="2" t="s">
        <v>753</v>
      </c>
      <c r="E152" s="2" t="s">
        <v>732</v>
      </c>
      <c r="F152" s="2" t="s">
        <v>723</v>
      </c>
      <c r="G152" s="2" t="s">
        <v>51</v>
      </c>
      <c r="I152" s="2" t="s">
        <v>536</v>
      </c>
    </row>
    <row r="153" spans="1:9" x14ac:dyDescent="0.2">
      <c r="A153" s="2" t="s">
        <v>752</v>
      </c>
      <c r="B153" s="2" t="s">
        <v>723</v>
      </c>
      <c r="C153" s="2" t="s">
        <v>751</v>
      </c>
      <c r="E153" s="2" t="s">
        <v>732</v>
      </c>
      <c r="F153" s="2" t="s">
        <v>723</v>
      </c>
      <c r="G153" s="2" t="s">
        <v>51</v>
      </c>
      <c r="I153" s="2" t="s">
        <v>536</v>
      </c>
    </row>
    <row r="154" spans="1:9" x14ac:dyDescent="0.2">
      <c r="A154" s="2" t="s">
        <v>750</v>
      </c>
      <c r="B154" s="2" t="s">
        <v>723</v>
      </c>
      <c r="C154" s="2" t="s">
        <v>749</v>
      </c>
      <c r="E154" s="2" t="s">
        <v>732</v>
      </c>
      <c r="F154" s="2" t="s">
        <v>723</v>
      </c>
      <c r="G154" s="2" t="s">
        <v>51</v>
      </c>
      <c r="I154" s="2" t="s">
        <v>536</v>
      </c>
    </row>
    <row r="155" spans="1:9" x14ac:dyDescent="0.2">
      <c r="A155" s="2" t="s">
        <v>748</v>
      </c>
      <c r="B155" s="2" t="s">
        <v>723</v>
      </c>
      <c r="C155" s="2" t="s">
        <v>747</v>
      </c>
      <c r="E155" s="2" t="s">
        <v>732</v>
      </c>
      <c r="F155" s="2" t="s">
        <v>723</v>
      </c>
      <c r="G155" s="2" t="s">
        <v>51</v>
      </c>
      <c r="I155" s="2" t="s">
        <v>536</v>
      </c>
    </row>
    <row r="156" spans="1:9" x14ac:dyDescent="0.2">
      <c r="A156" s="2" t="s">
        <v>746</v>
      </c>
      <c r="B156" s="2" t="s">
        <v>723</v>
      </c>
      <c r="C156" s="2" t="s">
        <v>745</v>
      </c>
      <c r="E156" s="2" t="s">
        <v>732</v>
      </c>
      <c r="F156" s="2" t="s">
        <v>723</v>
      </c>
      <c r="G156" s="2" t="s">
        <v>51</v>
      </c>
      <c r="I156" s="2" t="s">
        <v>536</v>
      </c>
    </row>
    <row r="157" spans="1:9" x14ac:dyDescent="0.2">
      <c r="A157" s="2" t="s">
        <v>744</v>
      </c>
      <c r="B157" s="2" t="s">
        <v>723</v>
      </c>
      <c r="C157" s="2" t="s">
        <v>743</v>
      </c>
      <c r="E157" s="2" t="s">
        <v>732</v>
      </c>
      <c r="F157" s="2" t="s">
        <v>723</v>
      </c>
      <c r="G157" s="2" t="s">
        <v>51</v>
      </c>
      <c r="I157" s="2" t="s">
        <v>536</v>
      </c>
    </row>
    <row r="158" spans="1:9" x14ac:dyDescent="0.2">
      <c r="A158" s="2" t="s">
        <v>742</v>
      </c>
      <c r="B158" s="2" t="s">
        <v>723</v>
      </c>
      <c r="C158" s="2" t="s">
        <v>741</v>
      </c>
      <c r="E158" s="2" t="s">
        <v>51</v>
      </c>
      <c r="F158" s="2" t="s">
        <v>51</v>
      </c>
      <c r="G158" s="2" t="s">
        <v>51</v>
      </c>
      <c r="I158" s="2" t="s">
        <v>536</v>
      </c>
    </row>
    <row r="159" spans="1:9" x14ac:dyDescent="0.2">
      <c r="A159" s="2" t="s">
        <v>740</v>
      </c>
      <c r="B159" s="2" t="s">
        <v>723</v>
      </c>
      <c r="C159" s="2" t="s">
        <v>739</v>
      </c>
      <c r="E159" s="2" t="s">
        <v>51</v>
      </c>
      <c r="F159" s="2" t="s">
        <v>51</v>
      </c>
      <c r="G159" s="2" t="s">
        <v>51</v>
      </c>
      <c r="I159" s="2" t="s">
        <v>536</v>
      </c>
    </row>
    <row r="160" spans="1:9" x14ac:dyDescent="0.2">
      <c r="A160" s="2" t="s">
        <v>738</v>
      </c>
      <c r="B160" s="2" t="s">
        <v>723</v>
      </c>
      <c r="C160" s="2" t="s">
        <v>737</v>
      </c>
      <c r="E160" s="2" t="s">
        <v>732</v>
      </c>
      <c r="F160" s="2" t="s">
        <v>723</v>
      </c>
      <c r="G160" s="2" t="s">
        <v>51</v>
      </c>
    </row>
    <row r="161" spans="1:9" x14ac:dyDescent="0.2">
      <c r="A161" s="2" t="s">
        <v>736</v>
      </c>
      <c r="B161" s="2" t="s">
        <v>723</v>
      </c>
      <c r="C161" s="2" t="s">
        <v>735</v>
      </c>
      <c r="E161" s="2" t="s">
        <v>732</v>
      </c>
      <c r="F161" s="2" t="s">
        <v>723</v>
      </c>
      <c r="G161" s="2" t="s">
        <v>51</v>
      </c>
    </row>
    <row r="162" spans="1:9" x14ac:dyDescent="0.2">
      <c r="A162" s="2" t="s">
        <v>734</v>
      </c>
      <c r="B162" s="2" t="s">
        <v>723</v>
      </c>
      <c r="C162" s="2" t="s">
        <v>733</v>
      </c>
      <c r="E162" s="2" t="s">
        <v>732</v>
      </c>
      <c r="F162" s="2" t="s">
        <v>723</v>
      </c>
      <c r="G162" s="2" t="s">
        <v>51</v>
      </c>
      <c r="I162" s="2" t="s">
        <v>536</v>
      </c>
    </row>
    <row r="163" spans="1:9" x14ac:dyDescent="0.2">
      <c r="A163" s="2" t="s">
        <v>731</v>
      </c>
      <c r="B163" s="2" t="s">
        <v>723</v>
      </c>
      <c r="C163" s="2" t="s">
        <v>730</v>
      </c>
      <c r="E163" s="2" t="s">
        <v>51</v>
      </c>
      <c r="F163" s="2" t="s">
        <v>51</v>
      </c>
      <c r="G163" s="2" t="s">
        <v>51</v>
      </c>
      <c r="I163" s="2" t="s">
        <v>536</v>
      </c>
    </row>
    <row r="164" spans="1:9" x14ac:dyDescent="0.2">
      <c r="A164" s="2" t="s">
        <v>729</v>
      </c>
      <c r="B164" s="2" t="s">
        <v>723</v>
      </c>
      <c r="C164" s="2" t="s">
        <v>728</v>
      </c>
      <c r="E164" s="2" t="s">
        <v>51</v>
      </c>
      <c r="F164" s="2" t="s">
        <v>51</v>
      </c>
      <c r="G164" s="2" t="s">
        <v>51</v>
      </c>
      <c r="I164" s="2" t="s">
        <v>536</v>
      </c>
    </row>
    <row r="165" spans="1:9" x14ac:dyDescent="0.2">
      <c r="A165" s="2" t="s">
        <v>727</v>
      </c>
      <c r="B165" s="2" t="s">
        <v>723</v>
      </c>
      <c r="C165" s="2" t="s">
        <v>726</v>
      </c>
      <c r="E165" s="2" t="s">
        <v>51</v>
      </c>
      <c r="F165" s="2" t="s">
        <v>51</v>
      </c>
      <c r="G165" s="2" t="s">
        <v>51</v>
      </c>
      <c r="I165" s="2" t="s">
        <v>536</v>
      </c>
    </row>
    <row r="166" spans="1:9" x14ac:dyDescent="0.2">
      <c r="A166" s="2" t="s">
        <v>725</v>
      </c>
      <c r="B166" s="2" t="s">
        <v>723</v>
      </c>
      <c r="C166" s="2" t="s">
        <v>416</v>
      </c>
      <c r="E166" s="2" t="s">
        <v>51</v>
      </c>
      <c r="F166" s="2" t="s">
        <v>51</v>
      </c>
      <c r="G166" s="2" t="s">
        <v>51</v>
      </c>
      <c r="I166" s="2" t="s">
        <v>536</v>
      </c>
    </row>
    <row r="167" spans="1:9" x14ac:dyDescent="0.2">
      <c r="A167" s="2" t="s">
        <v>724</v>
      </c>
      <c r="B167" s="2" t="s">
        <v>723</v>
      </c>
      <c r="C167" s="2" t="s">
        <v>722</v>
      </c>
      <c r="E167" s="2" t="s">
        <v>51</v>
      </c>
      <c r="F167" s="2" t="s">
        <v>51</v>
      </c>
      <c r="G167" s="2" t="s">
        <v>51</v>
      </c>
      <c r="I167" s="2" t="s">
        <v>536</v>
      </c>
    </row>
    <row r="168" spans="1:9" x14ac:dyDescent="0.2">
      <c r="A168" s="2" t="s">
        <v>721</v>
      </c>
      <c r="B168" s="2" t="s">
        <v>182</v>
      </c>
      <c r="C168" s="2" t="s">
        <v>714</v>
      </c>
      <c r="E168" s="2" t="s">
        <v>720</v>
      </c>
      <c r="F168" s="2" t="s">
        <v>182</v>
      </c>
      <c r="G168" s="2" t="s">
        <v>714</v>
      </c>
      <c r="I168" s="2" t="s">
        <v>531</v>
      </c>
    </row>
    <row r="169" spans="1:9" x14ac:dyDescent="0.2">
      <c r="A169" s="2" t="s">
        <v>719</v>
      </c>
      <c r="B169" s="2" t="s">
        <v>717</v>
      </c>
      <c r="C169" s="2" t="s">
        <v>51</v>
      </c>
      <c r="E169" s="2" t="s">
        <v>718</v>
      </c>
      <c r="F169" s="2" t="s">
        <v>717</v>
      </c>
      <c r="G169" s="2" t="s">
        <v>51</v>
      </c>
      <c r="I169" s="2" t="s">
        <v>531</v>
      </c>
    </row>
    <row r="170" spans="1:9" x14ac:dyDescent="0.2">
      <c r="A170" s="2" t="s">
        <v>716</v>
      </c>
      <c r="B170" s="2" t="s">
        <v>714</v>
      </c>
      <c r="C170" s="2" t="s">
        <v>713</v>
      </c>
      <c r="E170" s="2" t="s">
        <v>715</v>
      </c>
      <c r="F170" s="2" t="s">
        <v>714</v>
      </c>
      <c r="G170" s="2" t="s">
        <v>713</v>
      </c>
      <c r="I170" s="2" t="s">
        <v>531</v>
      </c>
    </row>
    <row r="171" spans="1:9" x14ac:dyDescent="0.2">
      <c r="A171" s="2" t="s">
        <v>712</v>
      </c>
      <c r="B171" s="2" t="s">
        <v>704</v>
      </c>
      <c r="C171" s="2" t="s">
        <v>51</v>
      </c>
      <c r="E171" s="2" t="s">
        <v>709</v>
      </c>
      <c r="F171" s="2" t="s">
        <v>704</v>
      </c>
      <c r="G171" s="2" t="s">
        <v>51</v>
      </c>
      <c r="I171" s="2" t="s">
        <v>531</v>
      </c>
    </row>
    <row r="172" spans="1:9" x14ac:dyDescent="0.2">
      <c r="A172" s="2" t="s">
        <v>711</v>
      </c>
      <c r="B172" s="2" t="s">
        <v>704</v>
      </c>
      <c r="C172" s="2" t="s">
        <v>710</v>
      </c>
      <c r="E172" s="2" t="s">
        <v>709</v>
      </c>
      <c r="F172" s="2" t="s">
        <v>704</v>
      </c>
      <c r="G172" s="2" t="s">
        <v>51</v>
      </c>
      <c r="I172" s="2" t="s">
        <v>531</v>
      </c>
    </row>
    <row r="173" spans="1:9" x14ac:dyDescent="0.2">
      <c r="A173" s="2" t="s">
        <v>708</v>
      </c>
      <c r="B173" s="2" t="s">
        <v>704</v>
      </c>
      <c r="C173" s="2" t="s">
        <v>707</v>
      </c>
      <c r="E173" s="2" t="s">
        <v>51</v>
      </c>
      <c r="F173" s="2" t="s">
        <v>51</v>
      </c>
      <c r="G173" s="2" t="s">
        <v>51</v>
      </c>
      <c r="I173" s="2" t="s">
        <v>531</v>
      </c>
    </row>
    <row r="174" spans="1:9" x14ac:dyDescent="0.2">
      <c r="A174" s="2" t="s">
        <v>706</v>
      </c>
      <c r="B174" s="2" t="s">
        <v>704</v>
      </c>
      <c r="C174" s="2" t="s">
        <v>658</v>
      </c>
      <c r="E174" s="2" t="s">
        <v>51</v>
      </c>
      <c r="F174" s="2" t="s">
        <v>51</v>
      </c>
      <c r="G174" s="2" t="s">
        <v>51</v>
      </c>
      <c r="I174" s="2" t="s">
        <v>531</v>
      </c>
    </row>
    <row r="175" spans="1:9" x14ac:dyDescent="0.2">
      <c r="A175" s="2" t="s">
        <v>705</v>
      </c>
      <c r="B175" s="2" t="s">
        <v>704</v>
      </c>
      <c r="C175" s="2" t="s">
        <v>703</v>
      </c>
      <c r="E175" s="2" t="s">
        <v>51</v>
      </c>
      <c r="F175" s="2" t="s">
        <v>51</v>
      </c>
      <c r="G175" s="2" t="s">
        <v>51</v>
      </c>
      <c r="I175" s="2" t="s">
        <v>531</v>
      </c>
    </row>
    <row r="176" spans="1:9" x14ac:dyDescent="0.2">
      <c r="A176" s="2" t="s">
        <v>702</v>
      </c>
      <c r="B176" s="2" t="s">
        <v>696</v>
      </c>
      <c r="C176" s="2" t="s">
        <v>51</v>
      </c>
      <c r="E176" s="2" t="s">
        <v>697</v>
      </c>
      <c r="F176" s="2" t="s">
        <v>696</v>
      </c>
      <c r="G176" s="2" t="s">
        <v>51</v>
      </c>
      <c r="I176" s="2" t="s">
        <v>531</v>
      </c>
    </row>
    <row r="177" spans="1:9" x14ac:dyDescent="0.2">
      <c r="A177" s="2" t="s">
        <v>701</v>
      </c>
      <c r="B177" s="2" t="s">
        <v>696</v>
      </c>
      <c r="C177" s="2" t="s">
        <v>700</v>
      </c>
      <c r="E177" s="2" t="s">
        <v>697</v>
      </c>
      <c r="F177" s="2" t="s">
        <v>696</v>
      </c>
      <c r="G177" s="2" t="s">
        <v>51</v>
      </c>
      <c r="I177" s="2" t="s">
        <v>531</v>
      </c>
    </row>
    <row r="178" spans="1:9" x14ac:dyDescent="0.2">
      <c r="A178" s="2" t="s">
        <v>699</v>
      </c>
      <c r="B178" s="2" t="s">
        <v>696</v>
      </c>
      <c r="C178" s="2" t="s">
        <v>698</v>
      </c>
      <c r="E178" s="2" t="s">
        <v>697</v>
      </c>
      <c r="F178" s="2" t="s">
        <v>696</v>
      </c>
      <c r="G178" s="2" t="s">
        <v>51</v>
      </c>
      <c r="I178" s="2" t="s">
        <v>531</v>
      </c>
    </row>
    <row r="179" spans="1:9" x14ac:dyDescent="0.2">
      <c r="A179" s="2" t="s">
        <v>695</v>
      </c>
      <c r="B179" s="2" t="s">
        <v>659</v>
      </c>
      <c r="C179" s="2" t="s">
        <v>51</v>
      </c>
      <c r="E179" s="2" t="s">
        <v>678</v>
      </c>
      <c r="F179" s="2" t="s">
        <v>659</v>
      </c>
      <c r="G179" s="2" t="s">
        <v>51</v>
      </c>
      <c r="I179" s="2" t="s">
        <v>531</v>
      </c>
    </row>
    <row r="180" spans="1:9" x14ac:dyDescent="0.2">
      <c r="A180" s="2" t="s">
        <v>694</v>
      </c>
      <c r="B180" s="2" t="s">
        <v>659</v>
      </c>
      <c r="C180" s="2" t="s">
        <v>693</v>
      </c>
      <c r="E180" s="2" t="s">
        <v>678</v>
      </c>
      <c r="F180" s="2" t="s">
        <v>659</v>
      </c>
      <c r="G180" s="2" t="s">
        <v>51</v>
      </c>
      <c r="I180" s="2" t="s">
        <v>531</v>
      </c>
    </row>
    <row r="181" spans="1:9" x14ac:dyDescent="0.2">
      <c r="A181" s="2" t="s">
        <v>692</v>
      </c>
      <c r="B181" s="2" t="s">
        <v>659</v>
      </c>
      <c r="C181" s="2" t="s">
        <v>691</v>
      </c>
      <c r="E181" s="2" t="s">
        <v>678</v>
      </c>
      <c r="F181" s="2" t="s">
        <v>659</v>
      </c>
      <c r="G181" s="2" t="s">
        <v>51</v>
      </c>
      <c r="I181" s="2" t="s">
        <v>531</v>
      </c>
    </row>
    <row r="182" spans="1:9" x14ac:dyDescent="0.2">
      <c r="A182" s="2" t="s">
        <v>690</v>
      </c>
      <c r="B182" s="2" t="s">
        <v>659</v>
      </c>
      <c r="C182" s="2" t="s">
        <v>689</v>
      </c>
      <c r="E182" s="2" t="s">
        <v>678</v>
      </c>
      <c r="F182" s="2" t="s">
        <v>659</v>
      </c>
      <c r="G182" s="2" t="s">
        <v>51</v>
      </c>
      <c r="I182" s="2" t="s">
        <v>531</v>
      </c>
    </row>
    <row r="183" spans="1:9" x14ac:dyDescent="0.2">
      <c r="A183" s="2" t="s">
        <v>688</v>
      </c>
      <c r="B183" s="2" t="s">
        <v>659</v>
      </c>
      <c r="C183" s="2" t="s">
        <v>687</v>
      </c>
      <c r="E183" s="2" t="s">
        <v>678</v>
      </c>
      <c r="F183" s="2" t="s">
        <v>659</v>
      </c>
      <c r="G183" s="2" t="s">
        <v>51</v>
      </c>
      <c r="I183" s="2" t="s">
        <v>531</v>
      </c>
    </row>
    <row r="184" spans="1:9" x14ac:dyDescent="0.2">
      <c r="A184" s="2" t="s">
        <v>686</v>
      </c>
      <c r="B184" s="2" t="s">
        <v>659</v>
      </c>
      <c r="C184" s="2" t="s">
        <v>685</v>
      </c>
      <c r="E184" s="2" t="s">
        <v>678</v>
      </c>
      <c r="F184" s="2" t="s">
        <v>659</v>
      </c>
      <c r="G184" s="2" t="s">
        <v>51</v>
      </c>
      <c r="I184" s="2" t="s">
        <v>531</v>
      </c>
    </row>
    <row r="185" spans="1:9" x14ac:dyDescent="0.2">
      <c r="A185" s="2" t="s">
        <v>684</v>
      </c>
      <c r="B185" s="2" t="s">
        <v>659</v>
      </c>
      <c r="C185" s="2" t="s">
        <v>683</v>
      </c>
      <c r="E185" s="2" t="s">
        <v>678</v>
      </c>
      <c r="F185" s="2" t="s">
        <v>659</v>
      </c>
      <c r="G185" s="2" t="s">
        <v>51</v>
      </c>
      <c r="I185" s="2" t="s">
        <v>531</v>
      </c>
    </row>
    <row r="186" spans="1:9" x14ac:dyDescent="0.2">
      <c r="A186" s="2" t="s">
        <v>682</v>
      </c>
      <c r="B186" s="2" t="s">
        <v>659</v>
      </c>
      <c r="C186" s="2" t="s">
        <v>681</v>
      </c>
      <c r="E186" s="2" t="s">
        <v>678</v>
      </c>
      <c r="F186" s="2" t="s">
        <v>659</v>
      </c>
      <c r="G186" s="2" t="s">
        <v>51</v>
      </c>
      <c r="I186" s="2" t="s">
        <v>531</v>
      </c>
    </row>
    <row r="187" spans="1:9" x14ac:dyDescent="0.2">
      <c r="A187" s="2" t="s">
        <v>680</v>
      </c>
      <c r="B187" s="2" t="s">
        <v>659</v>
      </c>
      <c r="C187" s="2" t="s">
        <v>679</v>
      </c>
      <c r="E187" s="2" t="s">
        <v>678</v>
      </c>
      <c r="F187" s="2" t="s">
        <v>659</v>
      </c>
      <c r="G187" s="2" t="s">
        <v>51</v>
      </c>
      <c r="I187" s="2" t="s">
        <v>531</v>
      </c>
    </row>
    <row r="188" spans="1:9" x14ac:dyDescent="0.2">
      <c r="A188" s="2" t="s">
        <v>677</v>
      </c>
      <c r="B188" s="2" t="s">
        <v>659</v>
      </c>
      <c r="C188" s="2" t="s">
        <v>676</v>
      </c>
      <c r="E188" s="2" t="s">
        <v>51</v>
      </c>
      <c r="F188" s="2" t="s">
        <v>51</v>
      </c>
      <c r="G188" s="2" t="s">
        <v>51</v>
      </c>
      <c r="I188" s="2" t="s">
        <v>531</v>
      </c>
    </row>
    <row r="189" spans="1:9" x14ac:dyDescent="0.2">
      <c r="A189" s="2" t="s">
        <v>675</v>
      </c>
      <c r="B189" s="2" t="s">
        <v>659</v>
      </c>
      <c r="C189" s="2" t="s">
        <v>674</v>
      </c>
      <c r="E189" s="2" t="s">
        <v>51</v>
      </c>
      <c r="F189" s="2" t="s">
        <v>51</v>
      </c>
      <c r="G189" s="2" t="s">
        <v>51</v>
      </c>
      <c r="I189" s="2" t="s">
        <v>531</v>
      </c>
    </row>
    <row r="190" spans="1:9" x14ac:dyDescent="0.2">
      <c r="A190" s="2" t="s">
        <v>673</v>
      </c>
      <c r="B190" s="2" t="s">
        <v>659</v>
      </c>
      <c r="C190" s="2" t="s">
        <v>672</v>
      </c>
      <c r="E190" s="2" t="s">
        <v>51</v>
      </c>
      <c r="F190" s="2" t="s">
        <v>51</v>
      </c>
      <c r="G190" s="2" t="s">
        <v>51</v>
      </c>
      <c r="I190" s="2" t="s">
        <v>531</v>
      </c>
    </row>
    <row r="191" spans="1:9" x14ac:dyDescent="0.2">
      <c r="A191" s="2" t="s">
        <v>671</v>
      </c>
      <c r="B191" s="2" t="s">
        <v>659</v>
      </c>
      <c r="C191" s="2" t="s">
        <v>670</v>
      </c>
      <c r="E191" s="2" t="s">
        <v>51</v>
      </c>
      <c r="F191" s="2" t="s">
        <v>51</v>
      </c>
      <c r="G191" s="2" t="s">
        <v>51</v>
      </c>
      <c r="I191" s="2" t="s">
        <v>531</v>
      </c>
    </row>
    <row r="192" spans="1:9" x14ac:dyDescent="0.2">
      <c r="A192" s="2" t="s">
        <v>669</v>
      </c>
      <c r="B192" s="2" t="s">
        <v>659</v>
      </c>
      <c r="C192" s="2" t="s">
        <v>668</v>
      </c>
      <c r="E192" s="2" t="s">
        <v>51</v>
      </c>
      <c r="F192" s="2" t="s">
        <v>51</v>
      </c>
      <c r="G192" s="2" t="s">
        <v>51</v>
      </c>
      <c r="I192" s="2" t="s">
        <v>531</v>
      </c>
    </row>
    <row r="193" spans="1:9" x14ac:dyDescent="0.2">
      <c r="A193" s="2" t="s">
        <v>667</v>
      </c>
      <c r="B193" s="2" t="s">
        <v>659</v>
      </c>
      <c r="C193" s="2" t="s">
        <v>666</v>
      </c>
      <c r="E193" s="2" t="s">
        <v>51</v>
      </c>
      <c r="F193" s="2" t="s">
        <v>51</v>
      </c>
      <c r="G193" s="2" t="s">
        <v>51</v>
      </c>
      <c r="I193" s="2" t="s">
        <v>531</v>
      </c>
    </row>
    <row r="194" spans="1:9" x14ac:dyDescent="0.2">
      <c r="A194" s="2" t="s">
        <v>665</v>
      </c>
      <c r="B194" s="2" t="s">
        <v>659</v>
      </c>
      <c r="C194" s="2" t="s">
        <v>664</v>
      </c>
      <c r="E194" s="2" t="s">
        <v>51</v>
      </c>
      <c r="F194" s="2" t="s">
        <v>51</v>
      </c>
      <c r="G194" s="2" t="s">
        <v>51</v>
      </c>
      <c r="I194" s="2" t="s">
        <v>531</v>
      </c>
    </row>
    <row r="195" spans="1:9" x14ac:dyDescent="0.2">
      <c r="A195" s="2" t="s">
        <v>663</v>
      </c>
      <c r="B195" s="2" t="s">
        <v>659</v>
      </c>
      <c r="C195" s="2" t="s">
        <v>662</v>
      </c>
      <c r="E195" s="2" t="s">
        <v>51</v>
      </c>
      <c r="F195" s="2" t="s">
        <v>51</v>
      </c>
      <c r="G195" s="2" t="s">
        <v>51</v>
      </c>
      <c r="I195" s="2" t="s">
        <v>531</v>
      </c>
    </row>
    <row r="196" spans="1:9" x14ac:dyDescent="0.2">
      <c r="A196" s="2" t="s">
        <v>661</v>
      </c>
      <c r="B196" s="2" t="s">
        <v>659</v>
      </c>
      <c r="C196" s="2" t="s">
        <v>534</v>
      </c>
      <c r="E196" s="2" t="s">
        <v>51</v>
      </c>
      <c r="F196" s="2" t="s">
        <v>51</v>
      </c>
      <c r="G196" s="2" t="s">
        <v>51</v>
      </c>
      <c r="I196" s="2" t="s">
        <v>531</v>
      </c>
    </row>
    <row r="197" spans="1:9" x14ac:dyDescent="0.2">
      <c r="A197" s="2" t="s">
        <v>660</v>
      </c>
      <c r="B197" s="2" t="s">
        <v>659</v>
      </c>
      <c r="C197" s="2" t="s">
        <v>658</v>
      </c>
      <c r="E197" s="2" t="s">
        <v>51</v>
      </c>
      <c r="F197" s="2" t="s">
        <v>51</v>
      </c>
      <c r="G197" s="2" t="s">
        <v>51</v>
      </c>
      <c r="I197" s="2" t="s">
        <v>531</v>
      </c>
    </row>
    <row r="198" spans="1:9" x14ac:dyDescent="0.2">
      <c r="A198" s="2" t="s">
        <v>657</v>
      </c>
      <c r="B198" s="2" t="s">
        <v>649</v>
      </c>
      <c r="C198" s="2" t="s">
        <v>651</v>
      </c>
      <c r="E198" s="2" t="s">
        <v>650</v>
      </c>
      <c r="F198" s="2" t="s">
        <v>649</v>
      </c>
      <c r="G198" s="2" t="s">
        <v>641</v>
      </c>
      <c r="I198" s="2" t="s">
        <v>531</v>
      </c>
    </row>
    <row r="199" spans="1:9" x14ac:dyDescent="0.2">
      <c r="A199" s="2" t="s">
        <v>656</v>
      </c>
      <c r="B199" s="2" t="s">
        <v>654</v>
      </c>
      <c r="C199" s="2" t="s">
        <v>51</v>
      </c>
      <c r="E199" s="2" t="s">
        <v>650</v>
      </c>
      <c r="F199" s="2" t="s">
        <v>649</v>
      </c>
      <c r="G199" s="2" t="s">
        <v>641</v>
      </c>
      <c r="I199" s="2" t="s">
        <v>531</v>
      </c>
    </row>
    <row r="200" spans="1:9" x14ac:dyDescent="0.2">
      <c r="A200" s="2" t="s">
        <v>655</v>
      </c>
      <c r="B200" s="2" t="s">
        <v>654</v>
      </c>
      <c r="C200" s="2" t="s">
        <v>653</v>
      </c>
      <c r="E200" s="2" t="s">
        <v>51</v>
      </c>
      <c r="F200" s="2" t="s">
        <v>51</v>
      </c>
      <c r="G200" s="2" t="s">
        <v>51</v>
      </c>
      <c r="I200" s="2" t="s">
        <v>531</v>
      </c>
    </row>
    <row r="201" spans="1:9" x14ac:dyDescent="0.2">
      <c r="A201" s="2" t="s">
        <v>652</v>
      </c>
      <c r="B201" s="2" t="s">
        <v>651</v>
      </c>
      <c r="C201" s="2" t="s">
        <v>641</v>
      </c>
      <c r="E201" s="2" t="s">
        <v>650</v>
      </c>
      <c r="F201" s="2" t="s">
        <v>649</v>
      </c>
      <c r="G201" s="2" t="s">
        <v>641</v>
      </c>
      <c r="I201" s="2" t="s">
        <v>531</v>
      </c>
    </row>
    <row r="202" spans="1:9" x14ac:dyDescent="0.2">
      <c r="A202" s="2" t="s">
        <v>648</v>
      </c>
      <c r="B202" s="2" t="s">
        <v>645</v>
      </c>
      <c r="C202" s="2" t="s">
        <v>51</v>
      </c>
      <c r="E202" s="2" t="s">
        <v>647</v>
      </c>
      <c r="F202" s="2" t="s">
        <v>645</v>
      </c>
      <c r="G202" s="2" t="s">
        <v>51</v>
      </c>
      <c r="I202" s="2" t="s">
        <v>508</v>
      </c>
    </row>
    <row r="203" spans="1:9" x14ac:dyDescent="0.2">
      <c r="A203" s="2" t="s">
        <v>646</v>
      </c>
      <c r="B203" s="2" t="s">
        <v>645</v>
      </c>
      <c r="C203" s="2" t="s">
        <v>644</v>
      </c>
      <c r="E203" s="2" t="s">
        <v>51</v>
      </c>
      <c r="F203" s="2" t="s">
        <v>51</v>
      </c>
      <c r="G203" s="2" t="s">
        <v>51</v>
      </c>
      <c r="I203" s="2" t="s">
        <v>508</v>
      </c>
    </row>
    <row r="204" spans="1:9" x14ac:dyDescent="0.2">
      <c r="A204" s="2" t="s">
        <v>643</v>
      </c>
      <c r="B204" s="2" t="s">
        <v>641</v>
      </c>
      <c r="C204" s="2" t="s">
        <v>477</v>
      </c>
      <c r="E204" s="2" t="s">
        <v>642</v>
      </c>
      <c r="F204" s="2" t="s">
        <v>641</v>
      </c>
      <c r="G204" s="2" t="s">
        <v>477</v>
      </c>
      <c r="I204" s="2" t="s">
        <v>508</v>
      </c>
    </row>
    <row r="205" spans="1:9" x14ac:dyDescent="0.2">
      <c r="A205" s="2" t="s">
        <v>640</v>
      </c>
      <c r="B205" s="2" t="s">
        <v>589</v>
      </c>
      <c r="C205" s="2" t="s">
        <v>51</v>
      </c>
      <c r="E205" s="2" t="s">
        <v>613</v>
      </c>
      <c r="F205" s="2" t="s">
        <v>589</v>
      </c>
      <c r="G205" s="2" t="s">
        <v>51</v>
      </c>
      <c r="I205" s="2" t="s">
        <v>508</v>
      </c>
    </row>
    <row r="206" spans="1:9" x14ac:dyDescent="0.2">
      <c r="A206" s="2" t="s">
        <v>639</v>
      </c>
      <c r="B206" s="2" t="s">
        <v>589</v>
      </c>
      <c r="C206" s="2" t="s">
        <v>51</v>
      </c>
      <c r="E206" s="2" t="s">
        <v>613</v>
      </c>
      <c r="F206" s="2" t="s">
        <v>589</v>
      </c>
      <c r="G206" s="2" t="s">
        <v>51</v>
      </c>
      <c r="I206" s="2" t="s">
        <v>508</v>
      </c>
    </row>
    <row r="207" spans="1:9" x14ac:dyDescent="0.2">
      <c r="A207" s="2" t="s">
        <v>638</v>
      </c>
      <c r="B207" s="2" t="s">
        <v>589</v>
      </c>
      <c r="C207" s="2" t="s">
        <v>51</v>
      </c>
      <c r="E207" s="2" t="s">
        <v>613</v>
      </c>
      <c r="F207" s="2" t="s">
        <v>589</v>
      </c>
      <c r="G207" s="2" t="s">
        <v>51</v>
      </c>
      <c r="I207" s="2" t="s">
        <v>508</v>
      </c>
    </row>
    <row r="208" spans="1:9" x14ac:dyDescent="0.2">
      <c r="A208" s="2" t="s">
        <v>637</v>
      </c>
      <c r="B208" s="2" t="s">
        <v>589</v>
      </c>
      <c r="C208" s="2" t="s">
        <v>636</v>
      </c>
      <c r="E208" s="2" t="s">
        <v>619</v>
      </c>
      <c r="F208" s="2" t="s">
        <v>618</v>
      </c>
      <c r="G208" s="2" t="s">
        <v>51</v>
      </c>
      <c r="I208" s="2" t="s">
        <v>508</v>
      </c>
    </row>
    <row r="209" spans="1:9" x14ac:dyDescent="0.2">
      <c r="A209" s="2" t="s">
        <v>635</v>
      </c>
      <c r="B209" s="2" t="s">
        <v>589</v>
      </c>
      <c r="C209" s="2" t="s">
        <v>634</v>
      </c>
      <c r="E209" s="2" t="s">
        <v>619</v>
      </c>
      <c r="F209" s="2" t="s">
        <v>618</v>
      </c>
      <c r="G209" s="2" t="s">
        <v>51</v>
      </c>
      <c r="I209" s="2" t="s">
        <v>508</v>
      </c>
    </row>
    <row r="210" spans="1:9" x14ac:dyDescent="0.2">
      <c r="A210" s="2" t="s">
        <v>633</v>
      </c>
      <c r="B210" s="2" t="s">
        <v>589</v>
      </c>
      <c r="C210" s="2" t="s">
        <v>632</v>
      </c>
      <c r="E210" s="2" t="s">
        <v>619</v>
      </c>
      <c r="F210" s="2" t="s">
        <v>618</v>
      </c>
      <c r="G210" s="2" t="s">
        <v>51</v>
      </c>
      <c r="I210" s="2" t="s">
        <v>508</v>
      </c>
    </row>
    <row r="211" spans="1:9" x14ac:dyDescent="0.2">
      <c r="A211" s="2" t="s">
        <v>631</v>
      </c>
      <c r="B211" s="2" t="s">
        <v>589</v>
      </c>
      <c r="C211" s="2" t="s">
        <v>630</v>
      </c>
      <c r="E211" s="2" t="s">
        <v>619</v>
      </c>
      <c r="F211" s="2" t="s">
        <v>618</v>
      </c>
      <c r="G211" s="2" t="s">
        <v>51</v>
      </c>
      <c r="I211" s="2" t="s">
        <v>508</v>
      </c>
    </row>
    <row r="212" spans="1:9" x14ac:dyDescent="0.2">
      <c r="A212" s="2" t="s">
        <v>629</v>
      </c>
      <c r="B212" s="2" t="s">
        <v>589</v>
      </c>
      <c r="C212" s="2" t="s">
        <v>628</v>
      </c>
      <c r="E212" s="2" t="s">
        <v>619</v>
      </c>
      <c r="F212" s="2" t="s">
        <v>618</v>
      </c>
      <c r="G212" s="2" t="s">
        <v>51</v>
      </c>
      <c r="I212" s="2" t="s">
        <v>508</v>
      </c>
    </row>
    <row r="213" spans="1:9" x14ac:dyDescent="0.2">
      <c r="A213" s="2" t="s">
        <v>627</v>
      </c>
      <c r="B213" s="2" t="s">
        <v>589</v>
      </c>
      <c r="C213" s="2" t="s">
        <v>626</v>
      </c>
      <c r="E213" s="2" t="s">
        <v>599</v>
      </c>
      <c r="F213" s="2" t="s">
        <v>44</v>
      </c>
      <c r="G213" s="2" t="s">
        <v>51</v>
      </c>
      <c r="I213" s="2" t="s">
        <v>508</v>
      </c>
    </row>
    <row r="214" spans="1:9" x14ac:dyDescent="0.2">
      <c r="A214" s="2" t="s">
        <v>625</v>
      </c>
      <c r="B214" s="2" t="s">
        <v>589</v>
      </c>
      <c r="C214" s="2" t="s">
        <v>624</v>
      </c>
      <c r="E214" s="2" t="s">
        <v>599</v>
      </c>
      <c r="F214" s="2" t="s">
        <v>44</v>
      </c>
      <c r="G214" s="2" t="s">
        <v>51</v>
      </c>
      <c r="I214" s="2" t="s">
        <v>508</v>
      </c>
    </row>
    <row r="215" spans="1:9" x14ac:dyDescent="0.2">
      <c r="A215" s="2" t="s">
        <v>623</v>
      </c>
      <c r="B215" s="2" t="s">
        <v>589</v>
      </c>
      <c r="C215" s="2" t="s">
        <v>622</v>
      </c>
      <c r="E215" s="2" t="s">
        <v>599</v>
      </c>
      <c r="F215" s="2" t="s">
        <v>44</v>
      </c>
      <c r="G215" s="2" t="s">
        <v>51</v>
      </c>
      <c r="I215" s="2" t="s">
        <v>508</v>
      </c>
    </row>
    <row r="216" spans="1:9" x14ac:dyDescent="0.2">
      <c r="A216" s="2" t="s">
        <v>621</v>
      </c>
      <c r="B216" s="2" t="s">
        <v>589</v>
      </c>
      <c r="C216" s="2" t="s">
        <v>620</v>
      </c>
      <c r="E216" s="2" t="s">
        <v>619</v>
      </c>
      <c r="F216" s="2" t="s">
        <v>618</v>
      </c>
      <c r="G216" s="2" t="s">
        <v>51</v>
      </c>
      <c r="I216" s="2" t="s">
        <v>508</v>
      </c>
    </row>
    <row r="217" spans="1:9" x14ac:dyDescent="0.2">
      <c r="A217" s="2" t="s">
        <v>617</v>
      </c>
      <c r="B217" s="2" t="s">
        <v>589</v>
      </c>
      <c r="C217" s="2" t="s">
        <v>616</v>
      </c>
      <c r="E217" s="2" t="s">
        <v>613</v>
      </c>
      <c r="F217" s="2" t="s">
        <v>589</v>
      </c>
      <c r="G217" s="2" t="s">
        <v>51</v>
      </c>
      <c r="I217" s="2" t="s">
        <v>508</v>
      </c>
    </row>
    <row r="218" spans="1:9" x14ac:dyDescent="0.2">
      <c r="A218" s="2" t="s">
        <v>615</v>
      </c>
      <c r="B218" s="2" t="s">
        <v>589</v>
      </c>
      <c r="C218" s="2" t="s">
        <v>614</v>
      </c>
      <c r="E218" s="2" t="s">
        <v>613</v>
      </c>
      <c r="F218" s="2" t="s">
        <v>589</v>
      </c>
      <c r="G218" s="2" t="s">
        <v>51</v>
      </c>
      <c r="I218" s="2" t="s">
        <v>508</v>
      </c>
    </row>
    <row r="219" spans="1:9" x14ac:dyDescent="0.2">
      <c r="A219" s="2" t="s">
        <v>612</v>
      </c>
      <c r="B219" s="2" t="s">
        <v>589</v>
      </c>
      <c r="C219" s="2" t="s">
        <v>611</v>
      </c>
      <c r="E219" s="2" t="s">
        <v>599</v>
      </c>
      <c r="F219" s="2" t="s">
        <v>44</v>
      </c>
      <c r="G219" s="2" t="s">
        <v>51</v>
      </c>
      <c r="I219" s="2" t="s">
        <v>508</v>
      </c>
    </row>
    <row r="220" spans="1:9" x14ac:dyDescent="0.2">
      <c r="A220" s="2" t="s">
        <v>610</v>
      </c>
      <c r="B220" s="2" t="s">
        <v>589</v>
      </c>
      <c r="C220" s="2" t="s">
        <v>274</v>
      </c>
      <c r="E220" s="2" t="s">
        <v>51</v>
      </c>
      <c r="F220" s="2" t="s">
        <v>51</v>
      </c>
      <c r="G220" s="2" t="s">
        <v>51</v>
      </c>
      <c r="I220" s="2" t="s">
        <v>508</v>
      </c>
    </row>
    <row r="221" spans="1:9" x14ac:dyDescent="0.2">
      <c r="A221" s="2" t="s">
        <v>609</v>
      </c>
      <c r="B221" s="2" t="s">
        <v>589</v>
      </c>
      <c r="C221" s="2" t="s">
        <v>608</v>
      </c>
      <c r="E221" s="2" t="s">
        <v>51</v>
      </c>
      <c r="F221" s="2" t="s">
        <v>51</v>
      </c>
      <c r="G221" s="2" t="s">
        <v>51</v>
      </c>
      <c r="I221" s="2" t="s">
        <v>508</v>
      </c>
    </row>
    <row r="222" spans="1:9" x14ac:dyDescent="0.2">
      <c r="A222" s="2" t="s">
        <v>607</v>
      </c>
      <c r="B222" s="2" t="s">
        <v>589</v>
      </c>
      <c r="C222" s="2" t="s">
        <v>606</v>
      </c>
      <c r="E222" s="2" t="s">
        <v>51</v>
      </c>
      <c r="F222" s="2" t="s">
        <v>51</v>
      </c>
      <c r="G222" s="2" t="s">
        <v>51</v>
      </c>
      <c r="I222" s="2" t="s">
        <v>508</v>
      </c>
    </row>
    <row r="223" spans="1:9" x14ac:dyDescent="0.2">
      <c r="A223" s="2" t="s">
        <v>605</v>
      </c>
      <c r="B223" s="2" t="s">
        <v>589</v>
      </c>
      <c r="C223" s="2" t="s">
        <v>604</v>
      </c>
      <c r="E223" s="2" t="s">
        <v>599</v>
      </c>
      <c r="F223" s="2" t="s">
        <v>44</v>
      </c>
      <c r="G223" s="2" t="s">
        <v>51</v>
      </c>
      <c r="I223" s="2" t="s">
        <v>508</v>
      </c>
    </row>
    <row r="224" spans="1:9" x14ac:dyDescent="0.2">
      <c r="A224" s="2" t="s">
        <v>603</v>
      </c>
      <c r="B224" s="2" t="s">
        <v>589</v>
      </c>
      <c r="C224" s="2" t="s">
        <v>602</v>
      </c>
      <c r="E224" s="2" t="s">
        <v>599</v>
      </c>
      <c r="F224" s="2" t="s">
        <v>44</v>
      </c>
      <c r="G224" s="2" t="s">
        <v>51</v>
      </c>
      <c r="I224" s="2" t="s">
        <v>508</v>
      </c>
    </row>
    <row r="225" spans="1:9" x14ac:dyDescent="0.2">
      <c r="A225" s="2" t="s">
        <v>601</v>
      </c>
      <c r="B225" s="2" t="s">
        <v>589</v>
      </c>
      <c r="C225" s="2" t="s">
        <v>600</v>
      </c>
      <c r="E225" s="2" t="s">
        <v>599</v>
      </c>
      <c r="F225" s="2" t="s">
        <v>44</v>
      </c>
      <c r="G225" s="2" t="s">
        <v>51</v>
      </c>
      <c r="I225" s="2" t="s">
        <v>508</v>
      </c>
    </row>
    <row r="226" spans="1:9" x14ac:dyDescent="0.2">
      <c r="A226" s="2" t="s">
        <v>598</v>
      </c>
      <c r="B226" s="2" t="s">
        <v>589</v>
      </c>
      <c r="C226" s="2" t="s">
        <v>597</v>
      </c>
      <c r="E226" s="2" t="s">
        <v>51</v>
      </c>
      <c r="F226" s="2" t="s">
        <v>51</v>
      </c>
      <c r="G226" s="2" t="s">
        <v>51</v>
      </c>
      <c r="I226" s="2" t="s">
        <v>508</v>
      </c>
    </row>
    <row r="227" spans="1:9" x14ac:dyDescent="0.2">
      <c r="A227" s="2" t="s">
        <v>596</v>
      </c>
      <c r="B227" s="2" t="s">
        <v>589</v>
      </c>
      <c r="C227" s="2" t="s">
        <v>595</v>
      </c>
      <c r="E227" s="2" t="s">
        <v>51</v>
      </c>
      <c r="F227" s="2" t="s">
        <v>51</v>
      </c>
      <c r="G227" s="2" t="s">
        <v>51</v>
      </c>
      <c r="I227" s="2" t="s">
        <v>508</v>
      </c>
    </row>
    <row r="228" spans="1:9" x14ac:dyDescent="0.2">
      <c r="A228" s="2" t="s">
        <v>594</v>
      </c>
      <c r="B228" s="2" t="s">
        <v>589</v>
      </c>
      <c r="C228" s="2" t="s">
        <v>593</v>
      </c>
      <c r="E228" s="2" t="s">
        <v>51</v>
      </c>
      <c r="F228" s="2" t="s">
        <v>51</v>
      </c>
      <c r="G228" s="2" t="s">
        <v>51</v>
      </c>
      <c r="I228" s="2" t="s">
        <v>508</v>
      </c>
    </row>
    <row r="229" spans="1:9" x14ac:dyDescent="0.2">
      <c r="A229" s="2" t="s">
        <v>592</v>
      </c>
      <c r="B229" s="2" t="s">
        <v>589</v>
      </c>
      <c r="C229" s="2" t="s">
        <v>591</v>
      </c>
      <c r="E229" s="2" t="s">
        <v>51</v>
      </c>
      <c r="F229" s="2" t="s">
        <v>51</v>
      </c>
      <c r="G229" s="2" t="s">
        <v>51</v>
      </c>
      <c r="I229" s="2" t="s">
        <v>508</v>
      </c>
    </row>
    <row r="230" spans="1:9" x14ac:dyDescent="0.2">
      <c r="A230" s="2" t="s">
        <v>590</v>
      </c>
      <c r="B230" s="2" t="s">
        <v>589</v>
      </c>
      <c r="C230" s="2" t="s">
        <v>588</v>
      </c>
      <c r="E230" s="2" t="s">
        <v>51</v>
      </c>
      <c r="F230" s="2" t="s">
        <v>51</v>
      </c>
      <c r="G230" s="2" t="s">
        <v>51</v>
      </c>
      <c r="I230" s="2" t="s">
        <v>508</v>
      </c>
    </row>
    <row r="231" spans="1:9" x14ac:dyDescent="0.2">
      <c r="A231" s="2" t="s">
        <v>587</v>
      </c>
      <c r="B231" s="2" t="s">
        <v>477</v>
      </c>
      <c r="C231" s="2" t="s">
        <v>271</v>
      </c>
      <c r="E231" s="2" t="s">
        <v>586</v>
      </c>
      <c r="F231" s="2" t="s">
        <v>477</v>
      </c>
      <c r="G231" s="2" t="s">
        <v>271</v>
      </c>
      <c r="I231" s="2" t="s">
        <v>508</v>
      </c>
    </row>
    <row r="232" spans="1:9" x14ac:dyDescent="0.2">
      <c r="A232" s="2" t="s">
        <v>585</v>
      </c>
      <c r="B232" s="2" t="s">
        <v>579</v>
      </c>
      <c r="C232" s="2" t="s">
        <v>51</v>
      </c>
      <c r="E232" s="2" t="s">
        <v>580</v>
      </c>
      <c r="F232" s="2" t="s">
        <v>579</v>
      </c>
      <c r="G232" s="2" t="s">
        <v>51</v>
      </c>
      <c r="I232" s="2" t="s">
        <v>508</v>
      </c>
    </row>
    <row r="233" spans="1:9" x14ac:dyDescent="0.2">
      <c r="A233" s="2" t="s">
        <v>584</v>
      </c>
      <c r="B233" s="2" t="s">
        <v>579</v>
      </c>
      <c r="C233" s="2" t="s">
        <v>583</v>
      </c>
      <c r="E233" s="2" t="s">
        <v>580</v>
      </c>
      <c r="F233" s="2" t="s">
        <v>579</v>
      </c>
      <c r="G233" s="2" t="s">
        <v>51</v>
      </c>
      <c r="I233" s="2" t="s">
        <v>508</v>
      </c>
    </row>
    <row r="234" spans="1:9" x14ac:dyDescent="0.2">
      <c r="A234" s="2" t="s">
        <v>582</v>
      </c>
      <c r="B234" s="2" t="s">
        <v>579</v>
      </c>
      <c r="C234" s="2" t="s">
        <v>581</v>
      </c>
      <c r="E234" s="2" t="s">
        <v>580</v>
      </c>
      <c r="F234" s="2" t="s">
        <v>579</v>
      </c>
      <c r="G234" s="2" t="s">
        <v>51</v>
      </c>
      <c r="I234" s="2" t="s">
        <v>508</v>
      </c>
    </row>
    <row r="235" spans="1:9" x14ac:dyDescent="0.2">
      <c r="A235" s="2" t="s">
        <v>578</v>
      </c>
      <c r="B235" s="2" t="s">
        <v>271</v>
      </c>
      <c r="C235" s="2" t="s">
        <v>569</v>
      </c>
      <c r="E235" s="2" t="s">
        <v>577</v>
      </c>
      <c r="F235" s="2" t="s">
        <v>271</v>
      </c>
      <c r="G235" s="2" t="s">
        <v>569</v>
      </c>
      <c r="I235" s="2" t="s">
        <v>508</v>
      </c>
    </row>
    <row r="236" spans="1:9" x14ac:dyDescent="0.2">
      <c r="A236" s="2" t="s">
        <v>576</v>
      </c>
      <c r="B236" s="2" t="s">
        <v>572</v>
      </c>
      <c r="C236" s="2" t="s">
        <v>51</v>
      </c>
      <c r="E236" s="2" t="s">
        <v>573</v>
      </c>
      <c r="F236" s="2" t="s">
        <v>572</v>
      </c>
      <c r="G236" s="2" t="s">
        <v>51</v>
      </c>
      <c r="I236" s="2" t="s">
        <v>508</v>
      </c>
    </row>
    <row r="237" spans="1:9" x14ac:dyDescent="0.2">
      <c r="A237" s="2" t="s">
        <v>575</v>
      </c>
      <c r="B237" s="2" t="s">
        <v>572</v>
      </c>
      <c r="C237" s="2" t="s">
        <v>574</v>
      </c>
      <c r="E237" s="2" t="s">
        <v>573</v>
      </c>
      <c r="F237" s="2" t="s">
        <v>572</v>
      </c>
      <c r="G237" s="2" t="s">
        <v>51</v>
      </c>
      <c r="I237" s="2" t="s">
        <v>508</v>
      </c>
    </row>
    <row r="238" spans="1:9" x14ac:dyDescent="0.2">
      <c r="A238" s="2" t="s">
        <v>571</v>
      </c>
      <c r="B238" s="2" t="s">
        <v>569</v>
      </c>
      <c r="C238" s="2" t="s">
        <v>567</v>
      </c>
      <c r="E238" s="2" t="s">
        <v>570</v>
      </c>
      <c r="F238" s="2" t="s">
        <v>569</v>
      </c>
      <c r="G238" s="2" t="s">
        <v>567</v>
      </c>
      <c r="I238" s="2" t="s">
        <v>508</v>
      </c>
    </row>
    <row r="239" spans="1:9" x14ac:dyDescent="0.2">
      <c r="A239" s="2" t="s">
        <v>568</v>
      </c>
      <c r="B239" s="2" t="s">
        <v>567</v>
      </c>
      <c r="C239" s="2" t="s">
        <v>566</v>
      </c>
      <c r="E239" s="2" t="s">
        <v>51</v>
      </c>
      <c r="F239" s="2" t="s">
        <v>51</v>
      </c>
      <c r="G239" s="2" t="s">
        <v>51</v>
      </c>
      <c r="I239" s="2" t="s">
        <v>508</v>
      </c>
    </row>
    <row r="240" spans="1:9" x14ac:dyDescent="0.2">
      <c r="A240" s="2" t="s">
        <v>565</v>
      </c>
      <c r="B240" s="2" t="s">
        <v>554</v>
      </c>
      <c r="C240" s="2" t="s">
        <v>564</v>
      </c>
      <c r="E240" s="2" t="s">
        <v>51</v>
      </c>
      <c r="F240" s="2" t="s">
        <v>51</v>
      </c>
      <c r="G240" s="2" t="s">
        <v>51</v>
      </c>
      <c r="I240" s="2" t="s">
        <v>480</v>
      </c>
    </row>
    <row r="241" spans="1:9" x14ac:dyDescent="0.2">
      <c r="A241" s="2" t="s">
        <v>563</v>
      </c>
      <c r="B241" s="2" t="s">
        <v>560</v>
      </c>
      <c r="C241" s="2" t="s">
        <v>562</v>
      </c>
      <c r="E241" s="2" t="s">
        <v>51</v>
      </c>
      <c r="F241" s="2" t="s">
        <v>51</v>
      </c>
      <c r="G241" s="2" t="s">
        <v>51</v>
      </c>
      <c r="I241" s="2" t="s">
        <v>480</v>
      </c>
    </row>
    <row r="242" spans="1:9" x14ac:dyDescent="0.2">
      <c r="A242" s="2" t="s">
        <v>561</v>
      </c>
      <c r="B242" s="2" t="s">
        <v>560</v>
      </c>
      <c r="C242" s="2" t="s">
        <v>559</v>
      </c>
      <c r="E242" s="2" t="s">
        <v>51</v>
      </c>
      <c r="F242" s="2" t="s">
        <v>51</v>
      </c>
      <c r="G242" s="2" t="s">
        <v>51</v>
      </c>
      <c r="I242" s="2" t="s">
        <v>480</v>
      </c>
    </row>
    <row r="243" spans="1:9" x14ac:dyDescent="0.2">
      <c r="A243" s="2" t="s">
        <v>558</v>
      </c>
      <c r="B243" s="2" t="s">
        <v>557</v>
      </c>
      <c r="C243" s="2" t="s">
        <v>556</v>
      </c>
      <c r="E243" s="2" t="s">
        <v>51</v>
      </c>
      <c r="F243" s="2" t="s">
        <v>51</v>
      </c>
      <c r="G243" s="2" t="s">
        <v>51</v>
      </c>
      <c r="I243" s="2" t="s">
        <v>480</v>
      </c>
    </row>
    <row r="244" spans="1:9" x14ac:dyDescent="0.2">
      <c r="A244" s="2" t="s">
        <v>555</v>
      </c>
      <c r="B244" s="2" t="s">
        <v>554</v>
      </c>
      <c r="C244" s="2" t="s">
        <v>553</v>
      </c>
      <c r="E244" s="2" t="s">
        <v>51</v>
      </c>
      <c r="F244" s="2" t="s">
        <v>51</v>
      </c>
      <c r="G244" s="2" t="s">
        <v>51</v>
      </c>
      <c r="I244" s="2" t="s">
        <v>480</v>
      </c>
    </row>
    <row r="245" spans="1:9" x14ac:dyDescent="0.2">
      <c r="A245" s="2" t="s">
        <v>552</v>
      </c>
      <c r="B245" s="2" t="s">
        <v>547</v>
      </c>
      <c r="C245" s="2" t="s">
        <v>392</v>
      </c>
      <c r="E245" s="2" t="s">
        <v>51</v>
      </c>
      <c r="F245" s="2" t="s">
        <v>51</v>
      </c>
      <c r="G245" s="2" t="s">
        <v>51</v>
      </c>
      <c r="I245" s="2" t="s">
        <v>480</v>
      </c>
    </row>
    <row r="246" spans="1:9" x14ac:dyDescent="0.2">
      <c r="A246" s="2" t="s">
        <v>551</v>
      </c>
      <c r="B246" s="2" t="s">
        <v>547</v>
      </c>
      <c r="C246" s="2" t="s">
        <v>392</v>
      </c>
      <c r="E246" s="2" t="s">
        <v>51</v>
      </c>
      <c r="F246" s="2" t="s">
        <v>51</v>
      </c>
      <c r="G246" s="2" t="s">
        <v>51</v>
      </c>
      <c r="I246" s="2" t="s">
        <v>480</v>
      </c>
    </row>
    <row r="247" spans="1:9" x14ac:dyDescent="0.2">
      <c r="A247" s="2" t="s">
        <v>550</v>
      </c>
      <c r="B247" s="2" t="s">
        <v>547</v>
      </c>
      <c r="C247" s="2" t="s">
        <v>392</v>
      </c>
      <c r="E247" s="2" t="s">
        <v>51</v>
      </c>
      <c r="F247" s="2" t="s">
        <v>51</v>
      </c>
      <c r="G247" s="2" t="s">
        <v>51</v>
      </c>
      <c r="I247" s="2" t="s">
        <v>480</v>
      </c>
    </row>
    <row r="248" spans="1:9" x14ac:dyDescent="0.2">
      <c r="A248" s="2" t="s">
        <v>549</v>
      </c>
      <c r="B248" s="2" t="s">
        <v>547</v>
      </c>
      <c r="C248" s="2" t="s">
        <v>392</v>
      </c>
      <c r="E248" s="2" t="s">
        <v>51</v>
      </c>
      <c r="F248" s="2" t="s">
        <v>51</v>
      </c>
      <c r="G248" s="2" t="s">
        <v>51</v>
      </c>
      <c r="I248" s="2" t="s">
        <v>480</v>
      </c>
    </row>
    <row r="249" spans="1:9" x14ac:dyDescent="0.2">
      <c r="A249" s="2" t="s">
        <v>548</v>
      </c>
      <c r="B249" s="2" t="s">
        <v>547</v>
      </c>
      <c r="C249" s="2" t="s">
        <v>392</v>
      </c>
      <c r="E249" s="2" t="s">
        <v>51</v>
      </c>
      <c r="F249" s="2" t="s">
        <v>51</v>
      </c>
      <c r="G249" s="2" t="s">
        <v>51</v>
      </c>
      <c r="I249" s="2" t="s">
        <v>480</v>
      </c>
    </row>
    <row r="250" spans="1:9" x14ac:dyDescent="0.2">
      <c r="A250" s="2" t="s">
        <v>546</v>
      </c>
      <c r="B250" s="2" t="s">
        <v>182</v>
      </c>
      <c r="C250" s="2" t="s">
        <v>545</v>
      </c>
      <c r="E250" s="2" t="s">
        <v>51</v>
      </c>
      <c r="F250" s="2" t="s">
        <v>51</v>
      </c>
      <c r="G250" s="2" t="s">
        <v>51</v>
      </c>
      <c r="I250" s="2" t="s">
        <v>536</v>
      </c>
    </row>
    <row r="251" spans="1:9" x14ac:dyDescent="0.2">
      <c r="A251" s="2" t="s">
        <v>544</v>
      </c>
      <c r="B251" s="2" t="s">
        <v>538</v>
      </c>
      <c r="C251" s="2" t="s">
        <v>542</v>
      </c>
      <c r="E251" s="2" t="s">
        <v>51</v>
      </c>
      <c r="F251" s="2" t="s">
        <v>51</v>
      </c>
      <c r="G251" s="2" t="s">
        <v>51</v>
      </c>
      <c r="I251" s="2" t="s">
        <v>536</v>
      </c>
    </row>
    <row r="252" spans="1:9" x14ac:dyDescent="0.2">
      <c r="A252" s="2" t="s">
        <v>543</v>
      </c>
      <c r="B252" s="2" t="s">
        <v>538</v>
      </c>
      <c r="C252" s="2" t="s">
        <v>542</v>
      </c>
      <c r="E252" s="2" t="s">
        <v>51</v>
      </c>
      <c r="F252" s="2" t="s">
        <v>51</v>
      </c>
      <c r="G252" s="2" t="s">
        <v>51</v>
      </c>
      <c r="I252" s="2" t="s">
        <v>536</v>
      </c>
    </row>
    <row r="253" spans="1:9" x14ac:dyDescent="0.2">
      <c r="A253" s="2" t="s">
        <v>541</v>
      </c>
      <c r="B253" s="2" t="s">
        <v>538</v>
      </c>
      <c r="C253" s="2" t="s">
        <v>540</v>
      </c>
      <c r="E253" s="2" t="s">
        <v>51</v>
      </c>
      <c r="F253" s="2" t="s">
        <v>51</v>
      </c>
      <c r="G253" s="2" t="s">
        <v>51</v>
      </c>
      <c r="I253" s="2" t="s">
        <v>536</v>
      </c>
    </row>
    <row r="254" spans="1:9" x14ac:dyDescent="0.2">
      <c r="A254" s="2" t="s">
        <v>539</v>
      </c>
      <c r="B254" s="2" t="s">
        <v>538</v>
      </c>
      <c r="C254" s="2" t="s">
        <v>537</v>
      </c>
      <c r="E254" s="2" t="s">
        <v>51</v>
      </c>
      <c r="F254" s="2" t="s">
        <v>51</v>
      </c>
      <c r="G254" s="2" t="s">
        <v>51</v>
      </c>
      <c r="I254" s="2" t="s">
        <v>536</v>
      </c>
    </row>
    <row r="255" spans="1:9" x14ac:dyDescent="0.2">
      <c r="A255" s="2" t="s">
        <v>535</v>
      </c>
      <c r="B255" s="2" t="s">
        <v>532</v>
      </c>
      <c r="C255" s="2" t="s">
        <v>534</v>
      </c>
      <c r="E255" s="2" t="s">
        <v>51</v>
      </c>
      <c r="F255" s="2" t="s">
        <v>51</v>
      </c>
      <c r="G255" s="2" t="s">
        <v>51</v>
      </c>
      <c r="I255" s="2" t="s">
        <v>531</v>
      </c>
    </row>
    <row r="256" spans="1:9" x14ac:dyDescent="0.2">
      <c r="A256" s="2" t="s">
        <v>533</v>
      </c>
      <c r="B256" s="2" t="s">
        <v>532</v>
      </c>
      <c r="C256" s="2" t="s">
        <v>527</v>
      </c>
      <c r="E256" s="2" t="s">
        <v>51</v>
      </c>
      <c r="F256" s="2" t="s">
        <v>51</v>
      </c>
      <c r="G256" s="2" t="s">
        <v>51</v>
      </c>
      <c r="I256" s="2" t="s">
        <v>531</v>
      </c>
    </row>
    <row r="257" spans="1:9" x14ac:dyDescent="0.2">
      <c r="A257" s="2" t="s">
        <v>530</v>
      </c>
      <c r="B257" s="2" t="s">
        <v>477</v>
      </c>
      <c r="C257" s="2" t="s">
        <v>529</v>
      </c>
      <c r="E257" s="2" t="s">
        <v>51</v>
      </c>
      <c r="F257" s="2" t="s">
        <v>51</v>
      </c>
      <c r="G257" s="2" t="s">
        <v>51</v>
      </c>
      <c r="I257" s="2" t="s">
        <v>508</v>
      </c>
    </row>
    <row r="258" spans="1:9" x14ac:dyDescent="0.2">
      <c r="A258" s="2" t="s">
        <v>528</v>
      </c>
      <c r="B258" s="2" t="s">
        <v>523</v>
      </c>
      <c r="C258" s="2" t="s">
        <v>527</v>
      </c>
      <c r="E258" s="2" t="s">
        <v>51</v>
      </c>
      <c r="F258" s="2" t="s">
        <v>51</v>
      </c>
      <c r="G258" s="2" t="s">
        <v>51</v>
      </c>
      <c r="I258" s="2" t="s">
        <v>508</v>
      </c>
    </row>
    <row r="259" spans="1:9" x14ac:dyDescent="0.2">
      <c r="A259" s="2" t="s">
        <v>526</v>
      </c>
      <c r="B259" s="2" t="s">
        <v>523</v>
      </c>
      <c r="C259" s="2" t="s">
        <v>525</v>
      </c>
      <c r="E259" s="2" t="s">
        <v>51</v>
      </c>
      <c r="F259" s="2" t="s">
        <v>51</v>
      </c>
      <c r="G259" s="2" t="s">
        <v>51</v>
      </c>
      <c r="I259" s="2" t="s">
        <v>508</v>
      </c>
    </row>
    <row r="260" spans="1:9" x14ac:dyDescent="0.2">
      <c r="A260" s="2" t="s">
        <v>524</v>
      </c>
      <c r="B260" s="2" t="s">
        <v>523</v>
      </c>
      <c r="C260" s="2" t="s">
        <v>522</v>
      </c>
      <c r="E260" s="2" t="s">
        <v>51</v>
      </c>
      <c r="F260" s="2" t="s">
        <v>51</v>
      </c>
      <c r="G260" s="2" t="s">
        <v>51</v>
      </c>
      <c r="I260" s="2" t="s">
        <v>508</v>
      </c>
    </row>
    <row r="261" spans="1:9" x14ac:dyDescent="0.2">
      <c r="A261" s="2" t="s">
        <v>521</v>
      </c>
      <c r="B261" s="2" t="s">
        <v>510</v>
      </c>
      <c r="C261" s="2" t="s">
        <v>520</v>
      </c>
      <c r="E261" s="2" t="s">
        <v>51</v>
      </c>
      <c r="F261" s="2" t="s">
        <v>51</v>
      </c>
      <c r="G261" s="2" t="s">
        <v>51</v>
      </c>
      <c r="I261" s="2" t="s">
        <v>508</v>
      </c>
    </row>
    <row r="262" spans="1:9" x14ac:dyDescent="0.2">
      <c r="A262" s="2" t="s">
        <v>519</v>
      </c>
      <c r="B262" s="2" t="s">
        <v>510</v>
      </c>
      <c r="C262" s="2" t="s">
        <v>518</v>
      </c>
      <c r="E262" s="2" t="s">
        <v>51</v>
      </c>
      <c r="F262" s="2" t="s">
        <v>51</v>
      </c>
      <c r="G262" s="2" t="s">
        <v>51</v>
      </c>
      <c r="I262" s="2" t="s">
        <v>508</v>
      </c>
    </row>
    <row r="263" spans="1:9" x14ac:dyDescent="0.2">
      <c r="A263" s="2" t="s">
        <v>517</v>
      </c>
      <c r="B263" s="2" t="s">
        <v>510</v>
      </c>
      <c r="C263" s="2" t="s">
        <v>516</v>
      </c>
      <c r="E263" s="2" t="s">
        <v>51</v>
      </c>
      <c r="F263" s="2" t="s">
        <v>51</v>
      </c>
      <c r="G263" s="2" t="s">
        <v>51</v>
      </c>
      <c r="I263" s="2" t="s">
        <v>508</v>
      </c>
    </row>
    <row r="264" spans="1:9" x14ac:dyDescent="0.2">
      <c r="A264" s="2" t="s">
        <v>515</v>
      </c>
      <c r="B264" s="2" t="s">
        <v>510</v>
      </c>
      <c r="C264" s="2" t="s">
        <v>514</v>
      </c>
      <c r="E264" s="2" t="s">
        <v>51</v>
      </c>
      <c r="F264" s="2" t="s">
        <v>51</v>
      </c>
      <c r="G264" s="2" t="s">
        <v>51</v>
      </c>
      <c r="I264" s="2" t="s">
        <v>508</v>
      </c>
    </row>
    <row r="265" spans="1:9" x14ac:dyDescent="0.2">
      <c r="A265" s="2" t="s">
        <v>513</v>
      </c>
      <c r="B265" s="2" t="s">
        <v>510</v>
      </c>
      <c r="C265" s="2" t="s">
        <v>512</v>
      </c>
      <c r="E265" s="2" t="s">
        <v>51</v>
      </c>
      <c r="F265" s="2" t="s">
        <v>51</v>
      </c>
      <c r="G265" s="2" t="s">
        <v>51</v>
      </c>
      <c r="I265" s="2" t="s">
        <v>508</v>
      </c>
    </row>
    <row r="266" spans="1:9" x14ac:dyDescent="0.2">
      <c r="A266" s="2" t="s">
        <v>511</v>
      </c>
      <c r="B266" s="2" t="s">
        <v>510</v>
      </c>
      <c r="C266" s="2" t="s">
        <v>509</v>
      </c>
      <c r="E266" s="2" t="s">
        <v>51</v>
      </c>
      <c r="F266" s="2" t="s">
        <v>51</v>
      </c>
      <c r="G266" s="2" t="s">
        <v>51</v>
      </c>
      <c r="I266" s="2" t="s">
        <v>508</v>
      </c>
    </row>
    <row r="267" spans="1:9" x14ac:dyDescent="0.2">
      <c r="A267" s="2" t="s">
        <v>507</v>
      </c>
      <c r="B267" s="2" t="s">
        <v>505</v>
      </c>
      <c r="C267" s="2" t="s">
        <v>500</v>
      </c>
      <c r="E267" s="2" t="s">
        <v>506</v>
      </c>
      <c r="F267" s="2" t="s">
        <v>505</v>
      </c>
      <c r="G267" s="2" t="s">
        <v>500</v>
      </c>
      <c r="I267" s="2" t="s">
        <v>480</v>
      </c>
    </row>
    <row r="268" spans="1:9" x14ac:dyDescent="0.2">
      <c r="A268" s="2" t="s">
        <v>504</v>
      </c>
      <c r="B268" s="2" t="s">
        <v>45</v>
      </c>
      <c r="C268" s="2" t="s">
        <v>51</v>
      </c>
      <c r="E268" s="2" t="s">
        <v>503</v>
      </c>
      <c r="F268" s="2" t="s">
        <v>45</v>
      </c>
      <c r="G268" s="2" t="s">
        <v>51</v>
      </c>
      <c r="I268" s="2" t="s">
        <v>480</v>
      </c>
    </row>
    <row r="269" spans="1:9" x14ac:dyDescent="0.2">
      <c r="A269" s="2" t="s">
        <v>502</v>
      </c>
      <c r="B269" s="2" t="s">
        <v>500</v>
      </c>
      <c r="C269" s="2" t="s">
        <v>492</v>
      </c>
      <c r="E269" s="2" t="s">
        <v>501</v>
      </c>
      <c r="F269" s="2" t="s">
        <v>500</v>
      </c>
      <c r="G269" s="2" t="s">
        <v>492</v>
      </c>
      <c r="I269" s="2" t="s">
        <v>480</v>
      </c>
    </row>
    <row r="270" spans="1:9" x14ac:dyDescent="0.2">
      <c r="A270" s="2" t="s">
        <v>499</v>
      </c>
      <c r="B270" s="2" t="s">
        <v>496</v>
      </c>
      <c r="C270" s="2" t="s">
        <v>51</v>
      </c>
      <c r="E270" s="2" t="s">
        <v>498</v>
      </c>
      <c r="F270" s="2" t="s">
        <v>496</v>
      </c>
      <c r="G270" s="2" t="s">
        <v>51</v>
      </c>
      <c r="I270" s="2" t="s">
        <v>480</v>
      </c>
    </row>
    <row r="271" spans="1:9" x14ac:dyDescent="0.2">
      <c r="A271" s="2" t="s">
        <v>497</v>
      </c>
      <c r="B271" s="2" t="s">
        <v>496</v>
      </c>
      <c r="C271" s="2" t="s">
        <v>495</v>
      </c>
      <c r="E271" s="2" t="s">
        <v>51</v>
      </c>
      <c r="F271" s="2" t="s">
        <v>51</v>
      </c>
      <c r="G271" s="2" t="s">
        <v>51</v>
      </c>
      <c r="I271" s="2" t="s">
        <v>480</v>
      </c>
    </row>
    <row r="272" spans="1:9" x14ac:dyDescent="0.2">
      <c r="A272" s="2" t="s">
        <v>494</v>
      </c>
      <c r="B272" s="2" t="s">
        <v>492</v>
      </c>
      <c r="C272" s="2" t="s">
        <v>484</v>
      </c>
      <c r="E272" s="2" t="s">
        <v>493</v>
      </c>
      <c r="F272" s="2" t="s">
        <v>492</v>
      </c>
      <c r="G272" s="2" t="s">
        <v>484</v>
      </c>
      <c r="I272" s="2" t="s">
        <v>480</v>
      </c>
    </row>
    <row r="273" spans="1:9" x14ac:dyDescent="0.2">
      <c r="A273" s="2" t="s">
        <v>491</v>
      </c>
      <c r="B273" s="2" t="s">
        <v>489</v>
      </c>
      <c r="C273" s="2" t="s">
        <v>51</v>
      </c>
      <c r="E273" s="2" t="s">
        <v>490</v>
      </c>
      <c r="F273" s="2" t="s">
        <v>489</v>
      </c>
      <c r="G273" s="2" t="s">
        <v>51</v>
      </c>
      <c r="I273" s="2" t="s">
        <v>480</v>
      </c>
    </row>
    <row r="274" spans="1:9" x14ac:dyDescent="0.2">
      <c r="A274" s="2" t="s">
        <v>488</v>
      </c>
      <c r="B274" s="2" t="s">
        <v>484</v>
      </c>
      <c r="C274" s="2" t="s">
        <v>486</v>
      </c>
      <c r="E274" s="2" t="s">
        <v>487</v>
      </c>
      <c r="F274" s="2" t="s">
        <v>484</v>
      </c>
      <c r="G274" s="2" t="s">
        <v>486</v>
      </c>
      <c r="I274" s="2" t="s">
        <v>480</v>
      </c>
    </row>
    <row r="275" spans="1:9" x14ac:dyDescent="0.2">
      <c r="A275" s="2" t="s">
        <v>485</v>
      </c>
      <c r="B275" s="2" t="s">
        <v>482</v>
      </c>
      <c r="C275" s="2" t="s">
        <v>484</v>
      </c>
      <c r="E275" s="2" t="s">
        <v>483</v>
      </c>
      <c r="F275" s="2" t="s">
        <v>482</v>
      </c>
      <c r="G275" s="2" t="s">
        <v>481</v>
      </c>
      <c r="I275" s="2" t="s">
        <v>480</v>
      </c>
    </row>
    <row r="276" spans="1:9" x14ac:dyDescent="0.2">
      <c r="A276" s="2" t="s">
        <v>479</v>
      </c>
      <c r="B276" s="2" t="s">
        <v>477</v>
      </c>
      <c r="C276" s="2" t="s">
        <v>463</v>
      </c>
      <c r="E276" s="2" t="s">
        <v>478</v>
      </c>
      <c r="F276" s="2" t="s">
        <v>477</v>
      </c>
      <c r="G276" s="2" t="s">
        <v>463</v>
      </c>
      <c r="I276" s="2" t="s">
        <v>231</v>
      </c>
    </row>
    <row r="277" spans="1:9" x14ac:dyDescent="0.2">
      <c r="A277" s="2" t="s">
        <v>476</v>
      </c>
      <c r="B277" s="2" t="s">
        <v>466</v>
      </c>
      <c r="C277" s="2" t="s">
        <v>51</v>
      </c>
      <c r="E277" s="2" t="s">
        <v>467</v>
      </c>
      <c r="F277" s="2" t="s">
        <v>466</v>
      </c>
      <c r="G277" s="2" t="s">
        <v>51</v>
      </c>
      <c r="I277" s="2" t="s">
        <v>231</v>
      </c>
    </row>
    <row r="278" spans="1:9" x14ac:dyDescent="0.2">
      <c r="A278" s="2" t="s">
        <v>475</v>
      </c>
      <c r="B278" s="2" t="s">
        <v>466</v>
      </c>
      <c r="C278" s="2" t="s">
        <v>474</v>
      </c>
      <c r="E278" s="2" t="s">
        <v>467</v>
      </c>
      <c r="F278" s="2" t="s">
        <v>466</v>
      </c>
      <c r="G278" s="2" t="s">
        <v>51</v>
      </c>
      <c r="I278" s="2" t="s">
        <v>231</v>
      </c>
    </row>
    <row r="279" spans="1:9" x14ac:dyDescent="0.2">
      <c r="A279" s="2" t="s">
        <v>473</v>
      </c>
      <c r="B279" s="2" t="s">
        <v>469</v>
      </c>
      <c r="C279" s="2" t="s">
        <v>472</v>
      </c>
      <c r="E279" s="2" t="s">
        <v>467</v>
      </c>
      <c r="F279" s="2" t="s">
        <v>466</v>
      </c>
      <c r="G279" s="2" t="s">
        <v>51</v>
      </c>
      <c r="I279" s="2" t="s">
        <v>231</v>
      </c>
    </row>
    <row r="280" spans="1:9" x14ac:dyDescent="0.2">
      <c r="A280" s="2" t="s">
        <v>471</v>
      </c>
      <c r="B280" s="2" t="s">
        <v>469</v>
      </c>
      <c r="C280" s="2" t="s">
        <v>280</v>
      </c>
      <c r="E280" s="2" t="s">
        <v>467</v>
      </c>
      <c r="F280" s="2" t="s">
        <v>466</v>
      </c>
      <c r="G280" s="2" t="s">
        <v>51</v>
      </c>
      <c r="I280" s="2" t="s">
        <v>231</v>
      </c>
    </row>
    <row r="281" spans="1:9" x14ac:dyDescent="0.2">
      <c r="A281" s="2" t="s">
        <v>470</v>
      </c>
      <c r="B281" s="2" t="s">
        <v>469</v>
      </c>
      <c r="C281" s="2" t="s">
        <v>468</v>
      </c>
      <c r="E281" s="2" t="s">
        <v>467</v>
      </c>
      <c r="F281" s="2" t="s">
        <v>466</v>
      </c>
      <c r="G281" s="2" t="s">
        <v>51</v>
      </c>
      <c r="I281" s="2" t="s">
        <v>149</v>
      </c>
    </row>
    <row r="282" spans="1:9" x14ac:dyDescent="0.2">
      <c r="A282" s="2" t="s">
        <v>465</v>
      </c>
      <c r="B282" s="2" t="s">
        <v>463</v>
      </c>
      <c r="C282" s="2" t="s">
        <v>456</v>
      </c>
      <c r="E282" s="2" t="s">
        <v>464</v>
      </c>
      <c r="F282" s="2" t="s">
        <v>463</v>
      </c>
      <c r="G282" s="2" t="s">
        <v>456</v>
      </c>
      <c r="I282" s="2" t="s">
        <v>104</v>
      </c>
    </row>
    <row r="283" spans="1:9" x14ac:dyDescent="0.2">
      <c r="A283" s="2" t="s">
        <v>462</v>
      </c>
      <c r="B283" s="2" t="s">
        <v>459</v>
      </c>
      <c r="C283" s="2" t="s">
        <v>51</v>
      </c>
      <c r="E283" s="2" t="s">
        <v>460</v>
      </c>
      <c r="F283" s="2" t="s">
        <v>459</v>
      </c>
      <c r="G283" s="2" t="s">
        <v>51</v>
      </c>
      <c r="I283" s="2" t="s">
        <v>104</v>
      </c>
    </row>
    <row r="284" spans="1:9" x14ac:dyDescent="0.2">
      <c r="A284" s="2" t="s">
        <v>461</v>
      </c>
      <c r="B284" s="2" t="s">
        <v>459</v>
      </c>
      <c r="C284" s="2" t="s">
        <v>51</v>
      </c>
      <c r="E284" s="2" t="s">
        <v>460</v>
      </c>
      <c r="F284" s="2" t="s">
        <v>459</v>
      </c>
      <c r="G284" s="2" t="s">
        <v>51</v>
      </c>
      <c r="I284" s="2" t="s">
        <v>104</v>
      </c>
    </row>
    <row r="285" spans="1:9" x14ac:dyDescent="0.2">
      <c r="A285" s="2" t="s">
        <v>458</v>
      </c>
      <c r="B285" s="2" t="s">
        <v>456</v>
      </c>
      <c r="C285" s="2" t="s">
        <v>450</v>
      </c>
      <c r="E285" s="2" t="s">
        <v>457</v>
      </c>
      <c r="F285" s="2" t="s">
        <v>456</v>
      </c>
      <c r="G285" s="2" t="s">
        <v>450</v>
      </c>
      <c r="I285" s="2" t="s">
        <v>104</v>
      </c>
    </row>
    <row r="286" spans="1:9" x14ac:dyDescent="0.2">
      <c r="A286" s="2" t="s">
        <v>455</v>
      </c>
      <c r="B286" s="2" t="s">
        <v>450</v>
      </c>
      <c r="C286" s="2" t="s">
        <v>51</v>
      </c>
      <c r="E286" s="2" t="s">
        <v>454</v>
      </c>
      <c r="F286" s="2" t="s">
        <v>453</v>
      </c>
      <c r="G286" s="2" t="s">
        <v>51</v>
      </c>
      <c r="I286" s="2" t="s">
        <v>104</v>
      </c>
    </row>
    <row r="287" spans="1:9" x14ac:dyDescent="0.2">
      <c r="A287" s="2" t="s">
        <v>452</v>
      </c>
      <c r="B287" s="2" t="s">
        <v>450</v>
      </c>
      <c r="C287" s="2" t="s">
        <v>435</v>
      </c>
      <c r="E287" s="2" t="s">
        <v>451</v>
      </c>
      <c r="F287" s="2" t="s">
        <v>450</v>
      </c>
      <c r="G287" s="2" t="s">
        <v>449</v>
      </c>
      <c r="I287" s="2" t="s">
        <v>104</v>
      </c>
    </row>
    <row r="288" spans="1:9" x14ac:dyDescent="0.2">
      <c r="A288" s="2" t="s">
        <v>448</v>
      </c>
      <c r="B288" s="2" t="s">
        <v>445</v>
      </c>
      <c r="C288" s="2" t="s">
        <v>51</v>
      </c>
      <c r="E288" s="2" t="s">
        <v>447</v>
      </c>
      <c r="F288" s="2" t="s">
        <v>445</v>
      </c>
      <c r="G288" s="2" t="s">
        <v>51</v>
      </c>
      <c r="I288" s="2" t="s">
        <v>104</v>
      </c>
    </row>
    <row r="289" spans="1:9" x14ac:dyDescent="0.2">
      <c r="A289" s="2" t="s">
        <v>446</v>
      </c>
      <c r="B289" s="2" t="s">
        <v>445</v>
      </c>
      <c r="C289" s="2" t="s">
        <v>444</v>
      </c>
      <c r="E289" s="2" t="s">
        <v>51</v>
      </c>
      <c r="F289" s="2" t="s">
        <v>51</v>
      </c>
      <c r="G289" s="2" t="s">
        <v>51</v>
      </c>
      <c r="I289" s="2" t="s">
        <v>104</v>
      </c>
    </row>
    <row r="290" spans="1:9" x14ac:dyDescent="0.2">
      <c r="A290" s="2" t="s">
        <v>443</v>
      </c>
      <c r="B290" s="2" t="s">
        <v>435</v>
      </c>
      <c r="C290" s="2" t="s">
        <v>437</v>
      </c>
      <c r="E290" s="2" t="s">
        <v>436</v>
      </c>
      <c r="F290" s="2" t="s">
        <v>435</v>
      </c>
      <c r="G290" s="2" t="s">
        <v>429</v>
      </c>
      <c r="I290" s="2" t="s">
        <v>104</v>
      </c>
    </row>
    <row r="291" spans="1:9" x14ac:dyDescent="0.2">
      <c r="A291" s="2" t="s">
        <v>442</v>
      </c>
      <c r="B291" s="2" t="s">
        <v>440</v>
      </c>
      <c r="C291" s="2" t="s">
        <v>51</v>
      </c>
      <c r="E291" s="2" t="s">
        <v>436</v>
      </c>
      <c r="F291" s="2" t="s">
        <v>435</v>
      </c>
      <c r="G291" s="2" t="s">
        <v>429</v>
      </c>
      <c r="I291" s="2" t="s">
        <v>104</v>
      </c>
    </row>
    <row r="292" spans="1:9" x14ac:dyDescent="0.2">
      <c r="A292" s="2" t="s">
        <v>441</v>
      </c>
      <c r="B292" s="2" t="s">
        <v>440</v>
      </c>
      <c r="C292" s="2" t="s">
        <v>439</v>
      </c>
      <c r="E292" s="2" t="s">
        <v>51</v>
      </c>
      <c r="F292" s="2" t="s">
        <v>51</v>
      </c>
      <c r="G292" s="2" t="s">
        <v>51</v>
      </c>
      <c r="I292" s="2" t="s">
        <v>104</v>
      </c>
    </row>
    <row r="293" spans="1:9" x14ac:dyDescent="0.2">
      <c r="A293" s="2" t="s">
        <v>438</v>
      </c>
      <c r="B293" s="2" t="s">
        <v>437</v>
      </c>
      <c r="C293" s="2" t="s">
        <v>429</v>
      </c>
      <c r="E293" s="2" t="s">
        <v>436</v>
      </c>
      <c r="F293" s="2" t="s">
        <v>435</v>
      </c>
      <c r="G293" s="2" t="s">
        <v>429</v>
      </c>
      <c r="I293" s="2" t="s">
        <v>104</v>
      </c>
    </row>
    <row r="294" spans="1:9" x14ac:dyDescent="0.2">
      <c r="A294" s="2" t="s">
        <v>434</v>
      </c>
      <c r="B294" s="2" t="s">
        <v>432</v>
      </c>
      <c r="C294" s="2" t="s">
        <v>51</v>
      </c>
      <c r="E294" s="2" t="s">
        <v>433</v>
      </c>
      <c r="F294" s="2" t="s">
        <v>432</v>
      </c>
      <c r="G294" s="2" t="s">
        <v>51</v>
      </c>
      <c r="I294" s="2" t="s">
        <v>104</v>
      </c>
    </row>
    <row r="295" spans="1:9" x14ac:dyDescent="0.2">
      <c r="A295" s="2" t="s">
        <v>431</v>
      </c>
      <c r="B295" s="2" t="s">
        <v>429</v>
      </c>
      <c r="C295" s="2" t="s">
        <v>225</v>
      </c>
      <c r="E295" s="2" t="s">
        <v>430</v>
      </c>
      <c r="F295" s="2" t="s">
        <v>429</v>
      </c>
      <c r="G295" s="2" t="s">
        <v>225</v>
      </c>
      <c r="I295" s="2" t="s">
        <v>104</v>
      </c>
    </row>
    <row r="296" spans="1:9" x14ac:dyDescent="0.2">
      <c r="A296" s="2" t="s">
        <v>428</v>
      </c>
      <c r="B296" s="2" t="s">
        <v>411</v>
      </c>
      <c r="C296" s="2" t="s">
        <v>51</v>
      </c>
      <c r="E296" s="2" t="s">
        <v>413</v>
      </c>
      <c r="F296" s="2" t="s">
        <v>411</v>
      </c>
      <c r="G296" s="2" t="s">
        <v>51</v>
      </c>
      <c r="I296" s="2" t="s">
        <v>260</v>
      </c>
    </row>
    <row r="297" spans="1:9" x14ac:dyDescent="0.2">
      <c r="A297" s="2" t="s">
        <v>427</v>
      </c>
      <c r="B297" s="2" t="s">
        <v>411</v>
      </c>
      <c r="C297" s="2" t="s">
        <v>426</v>
      </c>
      <c r="E297" s="2" t="s">
        <v>51</v>
      </c>
      <c r="F297" s="2" t="s">
        <v>51</v>
      </c>
      <c r="G297" s="2" t="s">
        <v>51</v>
      </c>
      <c r="I297" s="2" t="s">
        <v>260</v>
      </c>
    </row>
    <row r="298" spans="1:9" x14ac:dyDescent="0.2">
      <c r="A298" s="2" t="s">
        <v>425</v>
      </c>
      <c r="B298" s="2" t="s">
        <v>411</v>
      </c>
      <c r="C298" s="2" t="s">
        <v>424</v>
      </c>
      <c r="E298" s="2" t="s">
        <v>51</v>
      </c>
      <c r="F298" s="2" t="s">
        <v>51</v>
      </c>
      <c r="G298" s="2" t="s">
        <v>51</v>
      </c>
      <c r="I298" s="2" t="s">
        <v>260</v>
      </c>
    </row>
    <row r="299" spans="1:9" x14ac:dyDescent="0.2">
      <c r="A299" s="2" t="s">
        <v>423</v>
      </c>
      <c r="B299" s="2" t="s">
        <v>411</v>
      </c>
      <c r="C299" s="2" t="s">
        <v>422</v>
      </c>
      <c r="E299" s="2" t="s">
        <v>51</v>
      </c>
      <c r="F299" s="2" t="s">
        <v>51</v>
      </c>
      <c r="G299" s="2" t="s">
        <v>51</v>
      </c>
      <c r="I299" s="2" t="s">
        <v>260</v>
      </c>
    </row>
    <row r="300" spans="1:9" x14ac:dyDescent="0.2">
      <c r="A300" s="2" t="s">
        <v>421</v>
      </c>
      <c r="B300" s="2" t="s">
        <v>411</v>
      </c>
      <c r="C300" s="2" t="s">
        <v>420</v>
      </c>
      <c r="E300" s="2" t="s">
        <v>51</v>
      </c>
      <c r="F300" s="2" t="s">
        <v>51</v>
      </c>
      <c r="G300" s="2" t="s">
        <v>51</v>
      </c>
      <c r="I300" s="2" t="s">
        <v>260</v>
      </c>
    </row>
    <row r="301" spans="1:9" x14ac:dyDescent="0.2">
      <c r="A301" s="2" t="s">
        <v>419</v>
      </c>
      <c r="B301" s="2" t="s">
        <v>411</v>
      </c>
      <c r="C301" s="2" t="s">
        <v>418</v>
      </c>
      <c r="E301" s="2" t="s">
        <v>51</v>
      </c>
      <c r="F301" s="2" t="s">
        <v>51</v>
      </c>
      <c r="G301" s="2" t="s">
        <v>51</v>
      </c>
      <c r="I301" s="2" t="s">
        <v>260</v>
      </c>
    </row>
    <row r="302" spans="1:9" x14ac:dyDescent="0.2">
      <c r="A302" s="2" t="s">
        <v>417</v>
      </c>
      <c r="B302" s="2" t="s">
        <v>411</v>
      </c>
      <c r="C302" s="2" t="s">
        <v>416</v>
      </c>
      <c r="E302" s="2" t="s">
        <v>51</v>
      </c>
      <c r="F302" s="2" t="s">
        <v>51</v>
      </c>
      <c r="G302" s="2" t="s">
        <v>51</v>
      </c>
      <c r="I302" s="2" t="s">
        <v>260</v>
      </c>
    </row>
    <row r="303" spans="1:9" x14ac:dyDescent="0.2">
      <c r="A303" s="2" t="s">
        <v>415</v>
      </c>
      <c r="B303" s="2" t="s">
        <v>411</v>
      </c>
      <c r="C303" s="2" t="s">
        <v>414</v>
      </c>
      <c r="E303" s="2" t="s">
        <v>413</v>
      </c>
      <c r="F303" s="2" t="s">
        <v>411</v>
      </c>
      <c r="G303" s="2" t="s">
        <v>51</v>
      </c>
      <c r="I303" s="2" t="s">
        <v>260</v>
      </c>
    </row>
    <row r="304" spans="1:9" x14ac:dyDescent="0.2">
      <c r="A304" s="2" t="s">
        <v>412</v>
      </c>
      <c r="B304" s="2" t="s">
        <v>411</v>
      </c>
      <c r="C304" s="2" t="s">
        <v>410</v>
      </c>
      <c r="E304" s="2" t="s">
        <v>409</v>
      </c>
      <c r="F304" s="2" t="s">
        <v>408</v>
      </c>
      <c r="G304" s="2" t="s">
        <v>51</v>
      </c>
      <c r="I304" s="2" t="s">
        <v>260</v>
      </c>
    </row>
    <row r="305" spans="1:9" x14ac:dyDescent="0.2">
      <c r="A305" s="2" t="s">
        <v>407</v>
      </c>
      <c r="B305" s="2" t="s">
        <v>264</v>
      </c>
      <c r="C305" s="2" t="s">
        <v>399</v>
      </c>
      <c r="E305" s="2" t="s">
        <v>406</v>
      </c>
      <c r="F305" s="2" t="s">
        <v>264</v>
      </c>
      <c r="G305" s="2" t="s">
        <v>399</v>
      </c>
      <c r="I305" s="2" t="s">
        <v>260</v>
      </c>
    </row>
    <row r="306" spans="1:9" x14ac:dyDescent="0.2">
      <c r="A306" s="2" t="s">
        <v>405</v>
      </c>
      <c r="B306" s="2" t="s">
        <v>402</v>
      </c>
      <c r="C306" s="2" t="s">
        <v>51</v>
      </c>
      <c r="E306" s="2" t="s">
        <v>403</v>
      </c>
      <c r="F306" s="2" t="s">
        <v>402</v>
      </c>
      <c r="G306" s="2" t="s">
        <v>51</v>
      </c>
      <c r="I306" s="2" t="s">
        <v>260</v>
      </c>
    </row>
    <row r="307" spans="1:9" x14ac:dyDescent="0.2">
      <c r="A307" s="2" t="s">
        <v>404</v>
      </c>
      <c r="B307" s="2" t="s">
        <v>402</v>
      </c>
      <c r="C307" s="2" t="s">
        <v>341</v>
      </c>
      <c r="E307" s="2" t="s">
        <v>403</v>
      </c>
      <c r="F307" s="2" t="s">
        <v>402</v>
      </c>
      <c r="G307" s="2" t="s">
        <v>51</v>
      </c>
      <c r="I307" s="2" t="s">
        <v>260</v>
      </c>
    </row>
    <row r="308" spans="1:9" x14ac:dyDescent="0.2">
      <c r="A308" s="2" t="s">
        <v>401</v>
      </c>
      <c r="B308" s="2" t="s">
        <v>399</v>
      </c>
      <c r="C308" s="2" t="s">
        <v>389</v>
      </c>
      <c r="E308" s="2" t="s">
        <v>400</v>
      </c>
      <c r="F308" s="2" t="s">
        <v>399</v>
      </c>
      <c r="G308" s="2" t="s">
        <v>389</v>
      </c>
      <c r="I308" s="2" t="s">
        <v>260</v>
      </c>
    </row>
    <row r="309" spans="1:9" x14ac:dyDescent="0.2">
      <c r="A309" s="2" t="s">
        <v>398</v>
      </c>
      <c r="B309" s="2" t="s">
        <v>393</v>
      </c>
      <c r="C309" s="2" t="s">
        <v>51</v>
      </c>
      <c r="E309" s="2" t="s">
        <v>395</v>
      </c>
      <c r="F309" s="2" t="s">
        <v>393</v>
      </c>
      <c r="G309" s="2" t="s">
        <v>51</v>
      </c>
      <c r="I309" s="2" t="s">
        <v>260</v>
      </c>
    </row>
    <row r="310" spans="1:9" x14ac:dyDescent="0.2">
      <c r="A310" s="2" t="s">
        <v>397</v>
      </c>
      <c r="B310" s="2" t="s">
        <v>393</v>
      </c>
      <c r="C310" s="2" t="s">
        <v>396</v>
      </c>
      <c r="E310" s="2" t="s">
        <v>395</v>
      </c>
      <c r="F310" s="2" t="s">
        <v>393</v>
      </c>
      <c r="G310" s="2" t="s">
        <v>51</v>
      </c>
      <c r="I310" s="2" t="s">
        <v>260</v>
      </c>
    </row>
    <row r="311" spans="1:9" x14ac:dyDescent="0.2">
      <c r="A311" s="2" t="s">
        <v>394</v>
      </c>
      <c r="B311" s="2" t="s">
        <v>393</v>
      </c>
      <c r="C311" s="2" t="s">
        <v>392</v>
      </c>
      <c r="E311" s="2" t="s">
        <v>51</v>
      </c>
      <c r="F311" s="2" t="s">
        <v>51</v>
      </c>
      <c r="G311" s="2" t="s">
        <v>51</v>
      </c>
      <c r="I311" s="2" t="s">
        <v>260</v>
      </c>
    </row>
    <row r="312" spans="1:9" x14ac:dyDescent="0.2">
      <c r="A312" s="2" t="s">
        <v>391</v>
      </c>
      <c r="B312" s="2" t="s">
        <v>389</v>
      </c>
      <c r="C312" s="2" t="s">
        <v>383</v>
      </c>
      <c r="E312" s="2" t="s">
        <v>390</v>
      </c>
      <c r="F312" s="2" t="s">
        <v>389</v>
      </c>
      <c r="G312" s="2" t="s">
        <v>383</v>
      </c>
      <c r="I312" s="2" t="s">
        <v>260</v>
      </c>
    </row>
    <row r="313" spans="1:9" x14ac:dyDescent="0.2">
      <c r="A313" s="2" t="s">
        <v>388</v>
      </c>
      <c r="B313" s="2" t="s">
        <v>386</v>
      </c>
      <c r="C313" s="2" t="s">
        <v>51</v>
      </c>
      <c r="E313" s="2" t="s">
        <v>387</v>
      </c>
      <c r="F313" s="2" t="s">
        <v>386</v>
      </c>
      <c r="G313" s="2" t="s">
        <v>51</v>
      </c>
      <c r="I313" s="2" t="s">
        <v>260</v>
      </c>
    </row>
    <row r="314" spans="1:9" x14ac:dyDescent="0.2">
      <c r="A314" s="2" t="s">
        <v>385</v>
      </c>
      <c r="B314" s="2" t="s">
        <v>383</v>
      </c>
      <c r="C314" s="2" t="s">
        <v>375</v>
      </c>
      <c r="E314" s="2" t="s">
        <v>384</v>
      </c>
      <c r="F314" s="2" t="s">
        <v>383</v>
      </c>
      <c r="G314" s="2" t="s">
        <v>375</v>
      </c>
      <c r="I314" s="2" t="s">
        <v>260</v>
      </c>
    </row>
    <row r="315" spans="1:9" x14ac:dyDescent="0.2">
      <c r="A315" s="2" t="s">
        <v>382</v>
      </c>
      <c r="B315" s="2" t="s">
        <v>378</v>
      </c>
      <c r="C315" s="2" t="s">
        <v>51</v>
      </c>
      <c r="E315" s="2" t="s">
        <v>379</v>
      </c>
      <c r="F315" s="2" t="s">
        <v>378</v>
      </c>
      <c r="G315" s="2" t="s">
        <v>51</v>
      </c>
      <c r="I315" s="2" t="s">
        <v>167</v>
      </c>
    </row>
    <row r="316" spans="1:9" x14ac:dyDescent="0.2">
      <c r="A316" s="2" t="s">
        <v>381</v>
      </c>
      <c r="B316" s="2" t="s">
        <v>378</v>
      </c>
      <c r="C316" s="2" t="s">
        <v>380</v>
      </c>
      <c r="E316" s="2" t="s">
        <v>379</v>
      </c>
      <c r="F316" s="2" t="s">
        <v>378</v>
      </c>
      <c r="G316" s="2" t="s">
        <v>51</v>
      </c>
      <c r="I316" s="2" t="s">
        <v>167</v>
      </c>
    </row>
    <row r="317" spans="1:9" x14ac:dyDescent="0.2">
      <c r="A317" s="2" t="s">
        <v>377</v>
      </c>
      <c r="B317" s="2" t="s">
        <v>375</v>
      </c>
      <c r="C317" s="2" t="s">
        <v>363</v>
      </c>
      <c r="E317" s="2" t="s">
        <v>376</v>
      </c>
      <c r="F317" s="2" t="s">
        <v>375</v>
      </c>
      <c r="G317" s="2" t="s">
        <v>363</v>
      </c>
      <c r="I317" s="2" t="s">
        <v>167</v>
      </c>
    </row>
    <row r="318" spans="1:9" x14ac:dyDescent="0.2">
      <c r="A318" s="2" t="s">
        <v>374</v>
      </c>
      <c r="B318" s="2" t="s">
        <v>366</v>
      </c>
      <c r="C318" s="2" t="s">
        <v>51</v>
      </c>
      <c r="E318" s="2" t="s">
        <v>367</v>
      </c>
      <c r="F318" s="2" t="s">
        <v>366</v>
      </c>
      <c r="G318" s="2" t="s">
        <v>51</v>
      </c>
      <c r="I318" s="2" t="s">
        <v>167</v>
      </c>
    </row>
    <row r="319" spans="1:9" x14ac:dyDescent="0.2">
      <c r="A319" s="2" t="s">
        <v>373</v>
      </c>
      <c r="B319" s="2" t="s">
        <v>366</v>
      </c>
      <c r="C319" s="2" t="s">
        <v>372</v>
      </c>
      <c r="E319" s="2" t="s">
        <v>367</v>
      </c>
      <c r="F319" s="2" t="s">
        <v>366</v>
      </c>
      <c r="G319" s="2" t="s">
        <v>51</v>
      </c>
      <c r="I319" s="2" t="s">
        <v>167</v>
      </c>
    </row>
    <row r="320" spans="1:9" x14ac:dyDescent="0.2">
      <c r="A320" s="2" t="s">
        <v>371</v>
      </c>
      <c r="B320" s="2" t="s">
        <v>366</v>
      </c>
      <c r="C320" s="2" t="s">
        <v>370</v>
      </c>
      <c r="E320" s="2" t="s">
        <v>367</v>
      </c>
      <c r="F320" s="2" t="s">
        <v>366</v>
      </c>
      <c r="G320" s="2" t="s">
        <v>51</v>
      </c>
      <c r="I320" s="2" t="s">
        <v>167</v>
      </c>
    </row>
    <row r="321" spans="1:9" x14ac:dyDescent="0.2">
      <c r="A321" s="2" t="s">
        <v>369</v>
      </c>
      <c r="B321" s="2" t="s">
        <v>366</v>
      </c>
      <c r="C321" s="2" t="s">
        <v>368</v>
      </c>
      <c r="E321" s="2" t="s">
        <v>367</v>
      </c>
      <c r="F321" s="2" t="s">
        <v>366</v>
      </c>
      <c r="G321" s="2" t="s">
        <v>51</v>
      </c>
      <c r="I321" s="2" t="s">
        <v>167</v>
      </c>
    </row>
    <row r="322" spans="1:9" x14ac:dyDescent="0.2">
      <c r="A322" s="2" t="s">
        <v>365</v>
      </c>
      <c r="B322" s="2" t="s">
        <v>363</v>
      </c>
      <c r="C322" s="2" t="s">
        <v>168</v>
      </c>
      <c r="E322" s="2" t="s">
        <v>364</v>
      </c>
      <c r="F322" s="2" t="s">
        <v>363</v>
      </c>
      <c r="G322" s="2" t="s">
        <v>168</v>
      </c>
      <c r="I322" s="2" t="s">
        <v>167</v>
      </c>
    </row>
    <row r="323" spans="1:9" x14ac:dyDescent="0.2">
      <c r="A323" s="2" t="s">
        <v>362</v>
      </c>
      <c r="B323" s="2" t="s">
        <v>352</v>
      </c>
      <c r="C323" s="2" t="s">
        <v>51</v>
      </c>
      <c r="E323" s="2" t="s">
        <v>353</v>
      </c>
      <c r="F323" s="2" t="s">
        <v>352</v>
      </c>
      <c r="G323" s="2" t="s">
        <v>51</v>
      </c>
      <c r="I323" s="2" t="s">
        <v>167</v>
      </c>
    </row>
    <row r="324" spans="1:9" x14ac:dyDescent="0.2">
      <c r="A324" s="2" t="s">
        <v>361</v>
      </c>
      <c r="B324" s="2" t="s">
        <v>352</v>
      </c>
      <c r="C324" s="2" t="s">
        <v>360</v>
      </c>
      <c r="E324" s="2" t="s">
        <v>353</v>
      </c>
      <c r="F324" s="2" t="s">
        <v>352</v>
      </c>
      <c r="G324" s="2" t="s">
        <v>51</v>
      </c>
      <c r="I324" s="2" t="s">
        <v>167</v>
      </c>
    </row>
    <row r="325" spans="1:9" x14ac:dyDescent="0.2">
      <c r="A325" s="2" t="s">
        <v>359</v>
      </c>
      <c r="B325" s="2" t="s">
        <v>352</v>
      </c>
      <c r="C325" s="2" t="s">
        <v>358</v>
      </c>
      <c r="E325" s="2" t="s">
        <v>353</v>
      </c>
      <c r="F325" s="2" t="s">
        <v>352</v>
      </c>
      <c r="G325" s="2" t="s">
        <v>51</v>
      </c>
      <c r="I325" s="2" t="s">
        <v>167</v>
      </c>
    </row>
    <row r="326" spans="1:9" x14ac:dyDescent="0.2">
      <c r="A326" s="2" t="s">
        <v>357</v>
      </c>
      <c r="B326" s="2" t="s">
        <v>352</v>
      </c>
      <c r="C326" s="2" t="s">
        <v>356</v>
      </c>
      <c r="E326" s="2" t="s">
        <v>353</v>
      </c>
      <c r="F326" s="2" t="s">
        <v>352</v>
      </c>
      <c r="G326" s="2" t="s">
        <v>51</v>
      </c>
      <c r="I326" s="2" t="s">
        <v>167</v>
      </c>
    </row>
    <row r="327" spans="1:9" x14ac:dyDescent="0.2">
      <c r="A327" s="2" t="s">
        <v>355</v>
      </c>
      <c r="B327" s="2" t="s">
        <v>352</v>
      </c>
      <c r="C327" s="2" t="s">
        <v>354</v>
      </c>
      <c r="E327" s="2" t="s">
        <v>353</v>
      </c>
      <c r="F327" s="2" t="s">
        <v>352</v>
      </c>
      <c r="G327" s="2" t="s">
        <v>51</v>
      </c>
      <c r="I327" s="2" t="s">
        <v>167</v>
      </c>
    </row>
    <row r="328" spans="1:9" x14ac:dyDescent="0.2">
      <c r="A328" s="2" t="s">
        <v>351</v>
      </c>
      <c r="B328" s="2" t="s">
        <v>168</v>
      </c>
      <c r="C328" s="2" t="s">
        <v>344</v>
      </c>
      <c r="E328" s="2" t="s">
        <v>350</v>
      </c>
      <c r="F328" s="2" t="s">
        <v>168</v>
      </c>
      <c r="G328" s="2" t="s">
        <v>344</v>
      </c>
      <c r="I328" s="2" t="s">
        <v>167</v>
      </c>
    </row>
    <row r="329" spans="1:9" x14ac:dyDescent="0.2">
      <c r="A329" s="2" t="s">
        <v>349</v>
      </c>
      <c r="B329" s="2" t="s">
        <v>347</v>
      </c>
      <c r="C329" s="2" t="s">
        <v>51</v>
      </c>
      <c r="E329" s="2" t="s">
        <v>348</v>
      </c>
      <c r="F329" s="2" t="s">
        <v>347</v>
      </c>
      <c r="G329" s="2" t="s">
        <v>51</v>
      </c>
      <c r="I329" s="2" t="s">
        <v>167</v>
      </c>
    </row>
    <row r="330" spans="1:9" x14ac:dyDescent="0.2">
      <c r="A330" s="2" t="s">
        <v>346</v>
      </c>
      <c r="B330" s="2" t="s">
        <v>344</v>
      </c>
      <c r="C330" s="2" t="s">
        <v>256</v>
      </c>
      <c r="E330" s="2" t="s">
        <v>345</v>
      </c>
      <c r="F330" s="2" t="s">
        <v>344</v>
      </c>
      <c r="G330" s="2" t="s">
        <v>256</v>
      </c>
      <c r="I330" s="2" t="s">
        <v>231</v>
      </c>
    </row>
    <row r="331" spans="1:9" x14ac:dyDescent="0.2">
      <c r="A331" s="2" t="s">
        <v>343</v>
      </c>
      <c r="B331" s="2" t="s">
        <v>327</v>
      </c>
      <c r="C331" s="2" t="s">
        <v>51</v>
      </c>
      <c r="E331" s="2" t="s">
        <v>328</v>
      </c>
      <c r="F331" s="2" t="s">
        <v>327</v>
      </c>
      <c r="G331" s="2" t="s">
        <v>51</v>
      </c>
      <c r="I331" s="2" t="s">
        <v>231</v>
      </c>
    </row>
    <row r="332" spans="1:9" x14ac:dyDescent="0.2">
      <c r="A332" s="2" t="s">
        <v>342</v>
      </c>
      <c r="B332" s="2" t="s">
        <v>327</v>
      </c>
      <c r="C332" s="2" t="s">
        <v>341</v>
      </c>
      <c r="E332" s="2" t="s">
        <v>328</v>
      </c>
      <c r="F332" s="2" t="s">
        <v>327</v>
      </c>
      <c r="G332" s="2" t="s">
        <v>51</v>
      </c>
      <c r="I332" s="2" t="s">
        <v>231</v>
      </c>
    </row>
    <row r="333" spans="1:9" x14ac:dyDescent="0.2">
      <c r="A333" s="2" t="s">
        <v>340</v>
      </c>
      <c r="B333" s="2" t="s">
        <v>327</v>
      </c>
      <c r="C333" s="2" t="s">
        <v>339</v>
      </c>
      <c r="E333" s="2" t="s">
        <v>328</v>
      </c>
      <c r="F333" s="2" t="s">
        <v>327</v>
      </c>
      <c r="G333" s="2" t="s">
        <v>51</v>
      </c>
      <c r="I333" s="2" t="s">
        <v>231</v>
      </c>
    </row>
    <row r="334" spans="1:9" x14ac:dyDescent="0.2">
      <c r="A334" s="2" t="s">
        <v>338</v>
      </c>
      <c r="B334" s="2" t="s">
        <v>327</v>
      </c>
      <c r="C334" s="2" t="s">
        <v>337</v>
      </c>
      <c r="E334" s="2" t="s">
        <v>328</v>
      </c>
      <c r="F334" s="2" t="s">
        <v>327</v>
      </c>
      <c r="G334" s="2" t="s">
        <v>51</v>
      </c>
      <c r="I334" s="2" t="s">
        <v>231</v>
      </c>
    </row>
    <row r="335" spans="1:9" x14ac:dyDescent="0.2">
      <c r="A335" s="2" t="s">
        <v>336</v>
      </c>
      <c r="B335" s="2" t="s">
        <v>327</v>
      </c>
      <c r="C335" s="2" t="s">
        <v>335</v>
      </c>
      <c r="E335" s="2" t="s">
        <v>51</v>
      </c>
      <c r="F335" s="2" t="s">
        <v>51</v>
      </c>
      <c r="G335" s="2" t="s">
        <v>51</v>
      </c>
      <c r="I335" s="2" t="s">
        <v>231</v>
      </c>
    </row>
    <row r="336" spans="1:9" x14ac:dyDescent="0.2">
      <c r="A336" s="2" t="s">
        <v>334</v>
      </c>
      <c r="B336" s="2" t="s">
        <v>327</v>
      </c>
      <c r="C336" s="2" t="s">
        <v>333</v>
      </c>
      <c r="E336" s="2" t="s">
        <v>51</v>
      </c>
      <c r="F336" s="2" t="s">
        <v>51</v>
      </c>
      <c r="G336" s="2" t="s">
        <v>51</v>
      </c>
      <c r="I336" s="2" t="s">
        <v>231</v>
      </c>
    </row>
    <row r="337" spans="1:9" x14ac:dyDescent="0.2">
      <c r="A337" s="2" t="s">
        <v>332</v>
      </c>
      <c r="B337" s="2" t="s">
        <v>327</v>
      </c>
      <c r="C337" s="2" t="s">
        <v>331</v>
      </c>
      <c r="E337" s="2" t="s">
        <v>328</v>
      </c>
      <c r="F337" s="2" t="s">
        <v>327</v>
      </c>
      <c r="G337" s="2" t="s">
        <v>51</v>
      </c>
      <c r="I337" s="2" t="s">
        <v>231</v>
      </c>
    </row>
    <row r="338" spans="1:9" x14ac:dyDescent="0.2">
      <c r="A338" s="2" t="s">
        <v>330</v>
      </c>
      <c r="B338" s="2" t="s">
        <v>327</v>
      </c>
      <c r="C338" s="2" t="s">
        <v>329</v>
      </c>
      <c r="E338" s="2" t="s">
        <v>328</v>
      </c>
      <c r="F338" s="2" t="s">
        <v>327</v>
      </c>
      <c r="G338" s="2" t="s">
        <v>51</v>
      </c>
      <c r="I338" s="2" t="s">
        <v>231</v>
      </c>
    </row>
    <row r="339" spans="1:9" x14ac:dyDescent="0.2">
      <c r="A339" s="2" t="s">
        <v>326</v>
      </c>
      <c r="B339" s="2" t="s">
        <v>256</v>
      </c>
      <c r="C339" s="2" t="s">
        <v>320</v>
      </c>
      <c r="E339" s="2" t="s">
        <v>319</v>
      </c>
      <c r="F339" s="2" t="s">
        <v>256</v>
      </c>
      <c r="G339" s="2" t="s">
        <v>318</v>
      </c>
      <c r="I339" s="2" t="s">
        <v>231</v>
      </c>
    </row>
    <row r="340" spans="1:9" x14ac:dyDescent="0.2">
      <c r="A340" s="2" t="s">
        <v>325</v>
      </c>
      <c r="B340" s="2" t="s">
        <v>323</v>
      </c>
      <c r="C340" s="2" t="s">
        <v>51</v>
      </c>
      <c r="E340" s="2" t="s">
        <v>319</v>
      </c>
      <c r="F340" s="2" t="s">
        <v>256</v>
      </c>
      <c r="G340" s="2" t="s">
        <v>318</v>
      </c>
      <c r="I340" s="2" t="s">
        <v>231</v>
      </c>
    </row>
    <row r="341" spans="1:9" x14ac:dyDescent="0.2">
      <c r="A341" s="2" t="s">
        <v>324</v>
      </c>
      <c r="B341" s="2" t="s">
        <v>323</v>
      </c>
      <c r="C341" s="2" t="s">
        <v>322</v>
      </c>
      <c r="E341" s="2" t="s">
        <v>51</v>
      </c>
      <c r="F341" s="2" t="s">
        <v>51</v>
      </c>
      <c r="G341" s="2" t="s">
        <v>51</v>
      </c>
      <c r="I341" s="2" t="s">
        <v>231</v>
      </c>
    </row>
    <row r="342" spans="1:9" x14ac:dyDescent="0.2">
      <c r="A342" s="2" t="s">
        <v>321</v>
      </c>
      <c r="B342" s="2" t="s">
        <v>320</v>
      </c>
      <c r="C342" s="2" t="s">
        <v>306</v>
      </c>
      <c r="E342" s="2" t="s">
        <v>319</v>
      </c>
      <c r="F342" s="2" t="s">
        <v>256</v>
      </c>
      <c r="G342" s="2" t="s">
        <v>318</v>
      </c>
      <c r="I342" s="2" t="s">
        <v>231</v>
      </c>
    </row>
    <row r="343" spans="1:9" x14ac:dyDescent="0.2">
      <c r="A343" s="2" t="s">
        <v>317</v>
      </c>
      <c r="B343" s="2" t="s">
        <v>309</v>
      </c>
      <c r="C343" s="2" t="s">
        <v>51</v>
      </c>
      <c r="E343" s="2" t="s">
        <v>310</v>
      </c>
      <c r="F343" s="2" t="s">
        <v>309</v>
      </c>
      <c r="G343" s="2" t="s">
        <v>51</v>
      </c>
      <c r="I343" s="2" t="s">
        <v>231</v>
      </c>
    </row>
    <row r="344" spans="1:9" x14ac:dyDescent="0.2">
      <c r="A344" s="2" t="s">
        <v>316</v>
      </c>
      <c r="B344" s="2" t="s">
        <v>309</v>
      </c>
      <c r="C344" s="2" t="s">
        <v>315</v>
      </c>
      <c r="E344" s="2" t="s">
        <v>310</v>
      </c>
      <c r="F344" s="2" t="s">
        <v>309</v>
      </c>
      <c r="G344" s="2" t="s">
        <v>51</v>
      </c>
      <c r="I344" s="2" t="s">
        <v>231</v>
      </c>
    </row>
    <row r="345" spans="1:9" x14ac:dyDescent="0.2">
      <c r="A345" s="2" t="s">
        <v>314</v>
      </c>
      <c r="B345" s="2" t="s">
        <v>309</v>
      </c>
      <c r="C345" s="2" t="s">
        <v>313</v>
      </c>
      <c r="E345" s="2" t="s">
        <v>310</v>
      </c>
      <c r="F345" s="2" t="s">
        <v>309</v>
      </c>
      <c r="G345" s="2" t="s">
        <v>51</v>
      </c>
      <c r="I345" s="2" t="s">
        <v>231</v>
      </c>
    </row>
    <row r="346" spans="1:9" x14ac:dyDescent="0.2">
      <c r="A346" s="2" t="s">
        <v>312</v>
      </c>
      <c r="B346" s="2" t="s">
        <v>309</v>
      </c>
      <c r="C346" s="2" t="s">
        <v>311</v>
      </c>
      <c r="E346" s="2" t="s">
        <v>310</v>
      </c>
      <c r="F346" s="2" t="s">
        <v>309</v>
      </c>
      <c r="G346" s="2" t="s">
        <v>51</v>
      </c>
      <c r="I346" s="2" t="s">
        <v>231</v>
      </c>
    </row>
    <row r="347" spans="1:9" x14ac:dyDescent="0.2">
      <c r="A347" s="2" t="s">
        <v>308</v>
      </c>
      <c r="B347" s="2" t="s">
        <v>306</v>
      </c>
      <c r="C347" s="2" t="s">
        <v>286</v>
      </c>
      <c r="E347" s="2" t="s">
        <v>307</v>
      </c>
      <c r="F347" s="2" t="s">
        <v>306</v>
      </c>
      <c r="G347" s="2" t="s">
        <v>286</v>
      </c>
      <c r="I347" s="2" t="s">
        <v>231</v>
      </c>
    </row>
    <row r="348" spans="1:9" x14ac:dyDescent="0.2">
      <c r="A348" s="2" t="s">
        <v>305</v>
      </c>
      <c r="B348" s="2" t="s">
        <v>295</v>
      </c>
      <c r="C348" s="2" t="s">
        <v>51</v>
      </c>
      <c r="E348" s="2" t="s">
        <v>296</v>
      </c>
      <c r="F348" s="2" t="s">
        <v>295</v>
      </c>
      <c r="G348" s="2" t="s">
        <v>51</v>
      </c>
      <c r="I348" s="2" t="s">
        <v>231</v>
      </c>
    </row>
    <row r="349" spans="1:9" x14ac:dyDescent="0.2">
      <c r="A349" s="2" t="s">
        <v>304</v>
      </c>
      <c r="B349" s="2" t="s">
        <v>295</v>
      </c>
      <c r="C349" s="2" t="s">
        <v>303</v>
      </c>
      <c r="E349" s="2" t="s">
        <v>51</v>
      </c>
      <c r="F349" s="2" t="s">
        <v>51</v>
      </c>
      <c r="G349" s="2" t="s">
        <v>51</v>
      </c>
      <c r="I349" s="2" t="s">
        <v>231</v>
      </c>
    </row>
    <row r="350" spans="1:9" x14ac:dyDescent="0.2">
      <c r="A350" s="2" t="s">
        <v>302</v>
      </c>
      <c r="B350" s="2" t="s">
        <v>295</v>
      </c>
      <c r="C350" s="2" t="s">
        <v>301</v>
      </c>
      <c r="E350" s="2" t="s">
        <v>51</v>
      </c>
      <c r="F350" s="2" t="s">
        <v>51</v>
      </c>
      <c r="G350" s="2" t="s">
        <v>51</v>
      </c>
      <c r="I350" s="2" t="s">
        <v>231</v>
      </c>
    </row>
    <row r="351" spans="1:9" x14ac:dyDescent="0.2">
      <c r="A351" s="2" t="s">
        <v>300</v>
      </c>
      <c r="B351" s="2" t="s">
        <v>295</v>
      </c>
      <c r="C351" s="2" t="s">
        <v>299</v>
      </c>
      <c r="E351" s="2" t="s">
        <v>51</v>
      </c>
      <c r="F351" s="2" t="s">
        <v>51</v>
      </c>
      <c r="G351" s="2" t="s">
        <v>51</v>
      </c>
      <c r="I351" s="2" t="s">
        <v>231</v>
      </c>
    </row>
    <row r="352" spans="1:9" x14ac:dyDescent="0.2">
      <c r="A352" s="2" t="s">
        <v>298</v>
      </c>
      <c r="B352" s="2" t="s">
        <v>295</v>
      </c>
      <c r="C352" s="2" t="s">
        <v>297</v>
      </c>
      <c r="E352" s="2" t="s">
        <v>296</v>
      </c>
      <c r="F352" s="2" t="s">
        <v>295</v>
      </c>
      <c r="G352" s="2" t="s">
        <v>51</v>
      </c>
      <c r="I352" s="2" t="s">
        <v>231</v>
      </c>
    </row>
    <row r="353" spans="1:9" x14ac:dyDescent="0.2">
      <c r="A353" s="2" t="s">
        <v>294</v>
      </c>
      <c r="B353" s="2" t="s">
        <v>286</v>
      </c>
      <c r="C353" s="2" t="s">
        <v>288</v>
      </c>
      <c r="E353" s="2" t="s">
        <v>287</v>
      </c>
      <c r="F353" s="2" t="s">
        <v>286</v>
      </c>
      <c r="G353" s="2" t="s">
        <v>285</v>
      </c>
      <c r="I353" s="2" t="s">
        <v>231</v>
      </c>
    </row>
    <row r="354" spans="1:9" x14ac:dyDescent="0.2">
      <c r="A354" s="2" t="s">
        <v>293</v>
      </c>
      <c r="B354" s="2" t="s">
        <v>291</v>
      </c>
      <c r="C354" s="2" t="s">
        <v>51</v>
      </c>
      <c r="E354" s="2" t="s">
        <v>287</v>
      </c>
      <c r="F354" s="2" t="s">
        <v>286</v>
      </c>
      <c r="G354" s="2" t="s">
        <v>285</v>
      </c>
      <c r="I354" s="2" t="s">
        <v>231</v>
      </c>
    </row>
    <row r="355" spans="1:9" x14ac:dyDescent="0.2">
      <c r="A355" s="2" t="s">
        <v>292</v>
      </c>
      <c r="B355" s="2" t="s">
        <v>291</v>
      </c>
      <c r="C355" s="2" t="s">
        <v>290</v>
      </c>
      <c r="E355" s="2" t="s">
        <v>51</v>
      </c>
      <c r="F355" s="2" t="s">
        <v>51</v>
      </c>
      <c r="G355" s="2" t="s">
        <v>51</v>
      </c>
      <c r="I355" s="2" t="s">
        <v>231</v>
      </c>
    </row>
    <row r="356" spans="1:9" x14ac:dyDescent="0.2">
      <c r="A356" s="2" t="s">
        <v>289</v>
      </c>
      <c r="B356" s="2" t="s">
        <v>288</v>
      </c>
      <c r="C356" s="2" t="s">
        <v>241</v>
      </c>
      <c r="E356" s="2" t="s">
        <v>287</v>
      </c>
      <c r="F356" s="2" t="s">
        <v>286</v>
      </c>
      <c r="G356" s="2" t="s">
        <v>285</v>
      </c>
      <c r="I356" s="2" t="s">
        <v>231</v>
      </c>
    </row>
    <row r="357" spans="1:9" x14ac:dyDescent="0.2">
      <c r="A357" s="2" t="s">
        <v>284</v>
      </c>
      <c r="B357" s="2" t="s">
        <v>275</v>
      </c>
      <c r="C357" s="2" t="s">
        <v>51</v>
      </c>
      <c r="E357" s="2" t="s">
        <v>279</v>
      </c>
      <c r="F357" s="2" t="s">
        <v>275</v>
      </c>
      <c r="G357" s="2" t="s">
        <v>51</v>
      </c>
      <c r="I357" s="2" t="s">
        <v>231</v>
      </c>
    </row>
    <row r="358" spans="1:9" x14ac:dyDescent="0.2">
      <c r="A358" s="2" t="s">
        <v>283</v>
      </c>
      <c r="B358" s="2" t="s">
        <v>275</v>
      </c>
      <c r="C358" s="2" t="s">
        <v>282</v>
      </c>
      <c r="E358" s="2" t="s">
        <v>279</v>
      </c>
      <c r="F358" s="2" t="s">
        <v>275</v>
      </c>
      <c r="G358" s="2" t="s">
        <v>51</v>
      </c>
      <c r="I358" s="2" t="s">
        <v>231</v>
      </c>
    </row>
    <row r="359" spans="1:9" x14ac:dyDescent="0.2">
      <c r="A359" s="2" t="s">
        <v>281</v>
      </c>
      <c r="B359" s="2" t="s">
        <v>275</v>
      </c>
      <c r="C359" s="2" t="s">
        <v>280</v>
      </c>
      <c r="E359" s="2" t="s">
        <v>279</v>
      </c>
      <c r="F359" s="2" t="s">
        <v>275</v>
      </c>
      <c r="G359" s="2" t="s">
        <v>51</v>
      </c>
      <c r="I359" s="2" t="s">
        <v>231</v>
      </c>
    </row>
    <row r="360" spans="1:9" x14ac:dyDescent="0.2">
      <c r="A360" s="2" t="s">
        <v>278</v>
      </c>
      <c r="B360" s="2" t="s">
        <v>275</v>
      </c>
      <c r="C360" s="2" t="s">
        <v>277</v>
      </c>
      <c r="E360" s="2" t="s">
        <v>51</v>
      </c>
      <c r="F360" s="2" t="s">
        <v>51</v>
      </c>
      <c r="G360" s="2" t="s">
        <v>51</v>
      </c>
      <c r="I360" s="2" t="s">
        <v>231</v>
      </c>
    </row>
    <row r="361" spans="1:9" x14ac:dyDescent="0.2">
      <c r="A361" s="2" t="s">
        <v>276</v>
      </c>
      <c r="B361" s="2" t="s">
        <v>275</v>
      </c>
      <c r="C361" s="2" t="s">
        <v>274</v>
      </c>
      <c r="E361" s="2" t="s">
        <v>51</v>
      </c>
      <c r="F361" s="2" t="s">
        <v>51</v>
      </c>
      <c r="G361" s="2" t="s">
        <v>51</v>
      </c>
      <c r="I361" s="2" t="s">
        <v>231</v>
      </c>
    </row>
    <row r="362" spans="1:9" x14ac:dyDescent="0.2">
      <c r="A362" s="2" t="s">
        <v>273</v>
      </c>
      <c r="B362" s="2" t="s">
        <v>241</v>
      </c>
      <c r="C362" s="2" t="s">
        <v>271</v>
      </c>
      <c r="E362" s="2" t="s">
        <v>272</v>
      </c>
      <c r="F362" s="2" t="s">
        <v>241</v>
      </c>
      <c r="G362" s="2" t="s">
        <v>271</v>
      </c>
      <c r="I362" s="2" t="s">
        <v>231</v>
      </c>
    </row>
    <row r="363" spans="1:9" x14ac:dyDescent="0.2">
      <c r="A363" s="2" t="s">
        <v>270</v>
      </c>
      <c r="B363" s="2" t="s">
        <v>264</v>
      </c>
      <c r="C363" s="2" t="s">
        <v>268</v>
      </c>
      <c r="E363" s="2" t="s">
        <v>265</v>
      </c>
      <c r="F363" s="2" t="s">
        <v>264</v>
      </c>
      <c r="G363" s="2" t="s">
        <v>263</v>
      </c>
      <c r="I363" s="2" t="s">
        <v>260</v>
      </c>
    </row>
    <row r="364" spans="1:9" x14ac:dyDescent="0.2">
      <c r="A364" s="2" t="s">
        <v>269</v>
      </c>
      <c r="B364" s="2" t="s">
        <v>268</v>
      </c>
      <c r="C364" s="2" t="s">
        <v>266</v>
      </c>
      <c r="E364" s="2" t="s">
        <v>265</v>
      </c>
      <c r="F364" s="2" t="s">
        <v>264</v>
      </c>
      <c r="G364" s="2" t="s">
        <v>263</v>
      </c>
      <c r="I364" s="2" t="s">
        <v>260</v>
      </c>
    </row>
    <row r="365" spans="1:9" x14ac:dyDescent="0.2">
      <c r="A365" s="2" t="s">
        <v>267</v>
      </c>
      <c r="B365" s="2" t="s">
        <v>266</v>
      </c>
      <c r="C365" s="2" t="s">
        <v>263</v>
      </c>
      <c r="E365" s="2" t="s">
        <v>265</v>
      </c>
      <c r="F365" s="2" t="s">
        <v>264</v>
      </c>
      <c r="G365" s="2" t="s">
        <v>263</v>
      </c>
      <c r="I365" s="2" t="s">
        <v>260</v>
      </c>
    </row>
    <row r="366" spans="1:9" x14ac:dyDescent="0.2">
      <c r="A366" s="2" t="s">
        <v>262</v>
      </c>
      <c r="B366" s="2" t="s">
        <v>261</v>
      </c>
      <c r="C366" s="2" t="s">
        <v>51</v>
      </c>
      <c r="E366" s="2" t="s">
        <v>51</v>
      </c>
      <c r="F366" s="2" t="s">
        <v>51</v>
      </c>
      <c r="G366" s="2" t="s">
        <v>51</v>
      </c>
      <c r="I366" s="2" t="s">
        <v>260</v>
      </c>
    </row>
    <row r="367" spans="1:9" x14ac:dyDescent="0.2">
      <c r="A367" s="2" t="s">
        <v>259</v>
      </c>
      <c r="B367" s="2" t="s">
        <v>258</v>
      </c>
      <c r="C367" s="2" t="s">
        <v>248</v>
      </c>
      <c r="E367" s="2" t="s">
        <v>257</v>
      </c>
      <c r="F367" s="2" t="s">
        <v>256</v>
      </c>
      <c r="G367" s="2" t="s">
        <v>252</v>
      </c>
      <c r="I367" s="2" t="s">
        <v>231</v>
      </c>
    </row>
    <row r="368" spans="1:9" x14ac:dyDescent="0.2">
      <c r="A368" s="2" t="s">
        <v>255</v>
      </c>
      <c r="B368" s="2" t="s">
        <v>248</v>
      </c>
      <c r="C368" s="2" t="s">
        <v>254</v>
      </c>
      <c r="E368" s="2" t="s">
        <v>253</v>
      </c>
      <c r="F368" s="2" t="s">
        <v>252</v>
      </c>
      <c r="G368" s="2" t="s">
        <v>251</v>
      </c>
      <c r="I368" s="2" t="s">
        <v>244</v>
      </c>
    </row>
    <row r="369" spans="1:9" x14ac:dyDescent="0.2">
      <c r="A369" s="2" t="s">
        <v>250</v>
      </c>
      <c r="B369" s="2" t="s">
        <v>249</v>
      </c>
      <c r="C369" s="2" t="s">
        <v>248</v>
      </c>
      <c r="E369" s="2" t="s">
        <v>247</v>
      </c>
      <c r="F369" s="2" t="s">
        <v>246</v>
      </c>
      <c r="G369" s="2" t="s">
        <v>245</v>
      </c>
      <c r="I369" s="2" t="s">
        <v>244</v>
      </c>
    </row>
    <row r="370" spans="1:9" x14ac:dyDescent="0.2">
      <c r="A370" s="2" t="s">
        <v>243</v>
      </c>
      <c r="B370" s="2" t="s">
        <v>241</v>
      </c>
      <c r="C370" s="2" t="s">
        <v>240</v>
      </c>
      <c r="E370" s="2" t="s">
        <v>242</v>
      </c>
      <c r="F370" s="2" t="s">
        <v>241</v>
      </c>
      <c r="G370" s="2" t="s">
        <v>240</v>
      </c>
      <c r="I370" s="2" t="s">
        <v>231</v>
      </c>
    </row>
    <row r="371" spans="1:9" x14ac:dyDescent="0.2">
      <c r="A371" s="2" t="s">
        <v>239</v>
      </c>
      <c r="B371" s="2" t="s">
        <v>233</v>
      </c>
      <c r="C371" s="2" t="s">
        <v>51</v>
      </c>
      <c r="E371" s="2" t="s">
        <v>51</v>
      </c>
      <c r="F371" s="2" t="s">
        <v>51</v>
      </c>
      <c r="G371" s="2" t="s">
        <v>51</v>
      </c>
      <c r="I371" s="2" t="s">
        <v>231</v>
      </c>
    </row>
    <row r="372" spans="1:9" x14ac:dyDescent="0.2">
      <c r="A372" s="2" t="s">
        <v>238</v>
      </c>
      <c r="B372" s="2" t="s">
        <v>233</v>
      </c>
      <c r="C372" s="2" t="s">
        <v>237</v>
      </c>
      <c r="E372" s="2" t="s">
        <v>51</v>
      </c>
      <c r="F372" s="2" t="s">
        <v>51</v>
      </c>
      <c r="G372" s="2" t="s">
        <v>51</v>
      </c>
      <c r="I372" s="2" t="s">
        <v>231</v>
      </c>
    </row>
    <row r="373" spans="1:9" x14ac:dyDescent="0.2">
      <c r="A373" s="2" t="s">
        <v>236</v>
      </c>
      <c r="B373" s="2" t="s">
        <v>233</v>
      </c>
      <c r="C373" s="2" t="s">
        <v>235</v>
      </c>
      <c r="E373" s="2" t="s">
        <v>51</v>
      </c>
      <c r="F373" s="2" t="s">
        <v>51</v>
      </c>
      <c r="G373" s="2" t="s">
        <v>51</v>
      </c>
      <c r="I373" s="2" t="s">
        <v>231</v>
      </c>
    </row>
    <row r="374" spans="1:9" x14ac:dyDescent="0.2">
      <c r="A374" s="2" t="s">
        <v>234</v>
      </c>
      <c r="B374" s="2" t="s">
        <v>233</v>
      </c>
      <c r="C374" s="2" t="s">
        <v>232</v>
      </c>
      <c r="E374" s="2" t="s">
        <v>51</v>
      </c>
      <c r="F374" s="2" t="s">
        <v>51</v>
      </c>
      <c r="G374" s="2" t="s">
        <v>51</v>
      </c>
      <c r="I374" s="2" t="s">
        <v>231</v>
      </c>
    </row>
    <row r="375" spans="1:9" x14ac:dyDescent="0.2">
      <c r="A375" s="2" t="s">
        <v>230</v>
      </c>
      <c r="B375" s="2" t="s">
        <v>228</v>
      </c>
      <c r="C375" s="2" t="s">
        <v>51</v>
      </c>
      <c r="E375" s="2" t="s">
        <v>229</v>
      </c>
      <c r="F375" s="2" t="s">
        <v>228</v>
      </c>
      <c r="G375" s="2" t="s">
        <v>51</v>
      </c>
      <c r="I375" s="2" t="s">
        <v>104</v>
      </c>
    </row>
    <row r="376" spans="1:9" x14ac:dyDescent="0.2">
      <c r="A376" s="2" t="s">
        <v>227</v>
      </c>
      <c r="B376" s="2" t="s">
        <v>225</v>
      </c>
      <c r="C376" s="2" t="s">
        <v>219</v>
      </c>
      <c r="E376" s="2" t="s">
        <v>226</v>
      </c>
      <c r="F376" s="2" t="s">
        <v>225</v>
      </c>
      <c r="G376" s="2" t="s">
        <v>219</v>
      </c>
      <c r="I376" s="2" t="s">
        <v>104</v>
      </c>
    </row>
    <row r="377" spans="1:9" x14ac:dyDescent="0.2">
      <c r="A377" s="2" t="s">
        <v>224</v>
      </c>
      <c r="B377" s="2" t="s">
        <v>222</v>
      </c>
      <c r="C377" s="2" t="s">
        <v>51</v>
      </c>
      <c r="E377" s="2" t="s">
        <v>223</v>
      </c>
      <c r="F377" s="2" t="s">
        <v>222</v>
      </c>
      <c r="G377" s="2" t="s">
        <v>51</v>
      </c>
      <c r="I377" s="2" t="s">
        <v>104</v>
      </c>
    </row>
    <row r="378" spans="1:9" x14ac:dyDescent="0.2">
      <c r="A378" s="2" t="s">
        <v>221</v>
      </c>
      <c r="B378" s="2" t="s">
        <v>219</v>
      </c>
      <c r="C378" s="2" t="s">
        <v>164</v>
      </c>
      <c r="E378" s="2" t="s">
        <v>220</v>
      </c>
      <c r="F378" s="2" t="s">
        <v>219</v>
      </c>
      <c r="G378" s="2" t="s">
        <v>164</v>
      </c>
      <c r="I378" s="2" t="s">
        <v>104</v>
      </c>
    </row>
    <row r="379" spans="1:9" x14ac:dyDescent="0.2">
      <c r="A379" s="2" t="s">
        <v>218</v>
      </c>
      <c r="B379" s="2" t="s">
        <v>214</v>
      </c>
      <c r="C379" s="2" t="s">
        <v>51</v>
      </c>
      <c r="E379" s="2" t="s">
        <v>215</v>
      </c>
      <c r="F379" s="2" t="s">
        <v>214</v>
      </c>
      <c r="G379" s="2" t="s">
        <v>51</v>
      </c>
      <c r="I379" s="2" t="s">
        <v>104</v>
      </c>
    </row>
    <row r="380" spans="1:9" x14ac:dyDescent="0.2">
      <c r="A380" s="2" t="s">
        <v>217</v>
      </c>
      <c r="B380" s="2" t="s">
        <v>214</v>
      </c>
      <c r="C380" s="2" t="s">
        <v>216</v>
      </c>
      <c r="E380" s="2" t="s">
        <v>215</v>
      </c>
      <c r="F380" s="2" t="s">
        <v>214</v>
      </c>
      <c r="G380" s="2" t="s">
        <v>51</v>
      </c>
      <c r="I380" s="2" t="s">
        <v>104</v>
      </c>
    </row>
    <row r="381" spans="1:9" x14ac:dyDescent="0.2">
      <c r="A381" s="2" t="s">
        <v>213</v>
      </c>
      <c r="B381" s="2" t="s">
        <v>164</v>
      </c>
      <c r="C381" s="2" t="s">
        <v>101</v>
      </c>
      <c r="E381" s="2" t="s">
        <v>212</v>
      </c>
      <c r="F381" s="2" t="s">
        <v>164</v>
      </c>
      <c r="G381" s="2" t="s">
        <v>101</v>
      </c>
      <c r="I381" s="2" t="s">
        <v>104</v>
      </c>
    </row>
    <row r="382" spans="1:9" x14ac:dyDescent="0.2">
      <c r="A382" s="2" t="s">
        <v>211</v>
      </c>
      <c r="B382" s="2" t="s">
        <v>209</v>
      </c>
      <c r="C382" s="2" t="s">
        <v>51</v>
      </c>
      <c r="E382" s="2" t="s">
        <v>210</v>
      </c>
      <c r="F382" s="2" t="s">
        <v>209</v>
      </c>
      <c r="G382" s="2" t="s">
        <v>51</v>
      </c>
      <c r="I382" s="2" t="s">
        <v>55</v>
      </c>
    </row>
    <row r="383" spans="1:9" x14ac:dyDescent="0.2">
      <c r="A383" s="2" t="s">
        <v>208</v>
      </c>
      <c r="B383" s="2" t="s">
        <v>101</v>
      </c>
      <c r="C383" s="2" t="s">
        <v>91</v>
      </c>
      <c r="E383" s="2" t="s">
        <v>207</v>
      </c>
      <c r="F383" s="2" t="s">
        <v>101</v>
      </c>
      <c r="G383" s="2" t="s">
        <v>91</v>
      </c>
      <c r="I383" s="2" t="s">
        <v>55</v>
      </c>
    </row>
    <row r="384" spans="1:9" x14ac:dyDescent="0.2">
      <c r="A384" s="2" t="s">
        <v>206</v>
      </c>
      <c r="B384" s="2" t="s">
        <v>199</v>
      </c>
      <c r="C384" s="2" t="s">
        <v>51</v>
      </c>
      <c r="E384" s="2" t="s">
        <v>200</v>
      </c>
      <c r="F384" s="2" t="s">
        <v>199</v>
      </c>
      <c r="G384" s="2" t="s">
        <v>51</v>
      </c>
      <c r="I384" s="2" t="s">
        <v>55</v>
      </c>
    </row>
    <row r="385" spans="1:9" x14ac:dyDescent="0.2">
      <c r="A385" s="2" t="s">
        <v>205</v>
      </c>
      <c r="B385" s="2" t="s">
        <v>199</v>
      </c>
      <c r="C385" s="2" t="s">
        <v>204</v>
      </c>
      <c r="E385" s="2" t="s">
        <v>200</v>
      </c>
      <c r="F385" s="2" t="s">
        <v>199</v>
      </c>
      <c r="G385" s="2" t="s">
        <v>51</v>
      </c>
      <c r="I385" s="2" t="s">
        <v>55</v>
      </c>
    </row>
    <row r="386" spans="1:9" x14ac:dyDescent="0.2">
      <c r="A386" s="2" t="s">
        <v>203</v>
      </c>
      <c r="B386" s="2" t="s">
        <v>199</v>
      </c>
      <c r="C386" s="2" t="s">
        <v>202</v>
      </c>
      <c r="E386" s="2" t="s">
        <v>200</v>
      </c>
      <c r="F386" s="2" t="s">
        <v>199</v>
      </c>
      <c r="G386" s="2" t="s">
        <v>51</v>
      </c>
      <c r="I386" s="2" t="s">
        <v>55</v>
      </c>
    </row>
    <row r="387" spans="1:9" x14ac:dyDescent="0.2">
      <c r="A387" s="2" t="s">
        <v>201</v>
      </c>
      <c r="B387" s="2" t="s">
        <v>199</v>
      </c>
      <c r="C387" s="2" t="s">
        <v>51</v>
      </c>
      <c r="E387" s="2" t="s">
        <v>200</v>
      </c>
      <c r="F387" s="2" t="s">
        <v>199</v>
      </c>
      <c r="G387" s="2" t="s">
        <v>51</v>
      </c>
      <c r="I387" s="2" t="s">
        <v>55</v>
      </c>
    </row>
    <row r="388" spans="1:9" x14ac:dyDescent="0.2">
      <c r="A388" s="2" t="s">
        <v>198</v>
      </c>
      <c r="B388" s="2" t="s">
        <v>91</v>
      </c>
      <c r="C388" s="2" t="s">
        <v>185</v>
      </c>
      <c r="E388" s="2" t="s">
        <v>197</v>
      </c>
      <c r="F388" s="2" t="s">
        <v>91</v>
      </c>
      <c r="G388" s="2" t="s">
        <v>185</v>
      </c>
      <c r="I388" s="2" t="s">
        <v>55</v>
      </c>
    </row>
    <row r="389" spans="1:9" x14ac:dyDescent="0.2">
      <c r="A389" s="2" t="s">
        <v>196</v>
      </c>
      <c r="B389" s="2" t="s">
        <v>192</v>
      </c>
      <c r="C389" s="2" t="s">
        <v>51</v>
      </c>
      <c r="E389" s="2" t="s">
        <v>194</v>
      </c>
      <c r="F389" s="2" t="s">
        <v>192</v>
      </c>
      <c r="G389" s="2" t="s">
        <v>51</v>
      </c>
      <c r="I389" s="2" t="s">
        <v>55</v>
      </c>
    </row>
    <row r="390" spans="1:9" x14ac:dyDescent="0.2">
      <c r="A390" s="2" t="s">
        <v>195</v>
      </c>
      <c r="B390" s="2" t="s">
        <v>192</v>
      </c>
      <c r="C390" s="2" t="s">
        <v>51</v>
      </c>
      <c r="E390" s="2" t="s">
        <v>194</v>
      </c>
      <c r="F390" s="2" t="s">
        <v>192</v>
      </c>
      <c r="G390" s="2" t="s">
        <v>51</v>
      </c>
      <c r="I390" s="2" t="s">
        <v>55</v>
      </c>
    </row>
    <row r="391" spans="1:9" x14ac:dyDescent="0.2">
      <c r="A391" s="2" t="s">
        <v>193</v>
      </c>
      <c r="B391" s="2" t="s">
        <v>192</v>
      </c>
      <c r="C391" s="2" t="s">
        <v>191</v>
      </c>
      <c r="E391" s="2" t="s">
        <v>51</v>
      </c>
      <c r="F391" s="2" t="s">
        <v>51</v>
      </c>
      <c r="G391" s="2" t="s">
        <v>51</v>
      </c>
      <c r="I391" s="2" t="s">
        <v>55</v>
      </c>
    </row>
    <row r="392" spans="1:9" x14ac:dyDescent="0.2">
      <c r="A392" s="2" t="s">
        <v>190</v>
      </c>
      <c r="B392" s="2" t="s">
        <v>185</v>
      </c>
      <c r="C392" s="2" t="s">
        <v>188</v>
      </c>
      <c r="E392" s="2" t="s">
        <v>186</v>
      </c>
      <c r="F392" s="2" t="s">
        <v>185</v>
      </c>
      <c r="G392" s="2" t="s">
        <v>56</v>
      </c>
      <c r="I392" s="2" t="s">
        <v>55</v>
      </c>
    </row>
    <row r="393" spans="1:9" x14ac:dyDescent="0.2">
      <c r="A393" s="2" t="s">
        <v>189</v>
      </c>
      <c r="B393" s="2" t="s">
        <v>188</v>
      </c>
      <c r="C393" s="2" t="s">
        <v>187</v>
      </c>
      <c r="E393" s="2" t="s">
        <v>186</v>
      </c>
      <c r="F393" s="2" t="s">
        <v>185</v>
      </c>
      <c r="G393" s="2" t="s">
        <v>56</v>
      </c>
      <c r="I393" s="2" t="s">
        <v>55</v>
      </c>
    </row>
    <row r="394" spans="1:9" x14ac:dyDescent="0.2">
      <c r="A394" s="2" t="s">
        <v>184</v>
      </c>
      <c r="B394" s="2" t="s">
        <v>182</v>
      </c>
      <c r="C394" s="2" t="s">
        <v>169</v>
      </c>
      <c r="E394" s="2" t="s">
        <v>183</v>
      </c>
      <c r="F394" s="2" t="s">
        <v>182</v>
      </c>
      <c r="G394" s="2" t="s">
        <v>169</v>
      </c>
      <c r="I394" s="2" t="s">
        <v>167</v>
      </c>
    </row>
    <row r="395" spans="1:9" x14ac:dyDescent="0.2">
      <c r="A395" s="2" t="s">
        <v>181</v>
      </c>
      <c r="B395" s="2" t="s">
        <v>179</v>
      </c>
      <c r="C395" s="2" t="s">
        <v>51</v>
      </c>
      <c r="E395" s="2" t="s">
        <v>180</v>
      </c>
      <c r="F395" s="2" t="s">
        <v>179</v>
      </c>
      <c r="G395" s="2" t="s">
        <v>51</v>
      </c>
      <c r="I395" s="2" t="s">
        <v>167</v>
      </c>
    </row>
    <row r="396" spans="1:9" x14ac:dyDescent="0.2">
      <c r="A396" s="2" t="s">
        <v>178</v>
      </c>
      <c r="B396" s="2" t="s">
        <v>169</v>
      </c>
      <c r="C396" s="2" t="s">
        <v>177</v>
      </c>
      <c r="E396" s="2" t="s">
        <v>176</v>
      </c>
      <c r="F396" s="2" t="s">
        <v>169</v>
      </c>
      <c r="G396" s="2" t="s">
        <v>175</v>
      </c>
      <c r="I396" s="2" t="s">
        <v>167</v>
      </c>
    </row>
    <row r="397" spans="1:9" x14ac:dyDescent="0.2">
      <c r="A397" s="2" t="s">
        <v>174</v>
      </c>
      <c r="B397" s="2" t="s">
        <v>172</v>
      </c>
      <c r="C397" s="2" t="s">
        <v>51</v>
      </c>
      <c r="E397" s="2" t="s">
        <v>173</v>
      </c>
      <c r="F397" s="2" t="s">
        <v>172</v>
      </c>
      <c r="G397" s="2" t="s">
        <v>51</v>
      </c>
      <c r="I397" s="2" t="s">
        <v>167</v>
      </c>
    </row>
    <row r="398" spans="1:9" x14ac:dyDescent="0.2">
      <c r="A398" s="2" t="s">
        <v>171</v>
      </c>
      <c r="B398" s="2" t="s">
        <v>169</v>
      </c>
      <c r="C398" s="2" t="s">
        <v>168</v>
      </c>
      <c r="E398" s="2" t="s">
        <v>170</v>
      </c>
      <c r="F398" s="2" t="s">
        <v>169</v>
      </c>
      <c r="G398" s="2" t="s">
        <v>168</v>
      </c>
      <c r="I398" s="2" t="s">
        <v>167</v>
      </c>
    </row>
    <row r="399" spans="1:9" x14ac:dyDescent="0.2">
      <c r="A399" s="2" t="s">
        <v>166</v>
      </c>
      <c r="B399" s="2" t="s">
        <v>164</v>
      </c>
      <c r="C399" s="2" t="s">
        <v>153</v>
      </c>
      <c r="E399" s="2" t="s">
        <v>165</v>
      </c>
      <c r="F399" s="2" t="s">
        <v>164</v>
      </c>
      <c r="G399" s="2" t="s">
        <v>153</v>
      </c>
      <c r="I399" s="2" t="s">
        <v>104</v>
      </c>
    </row>
    <row r="400" spans="1:9" x14ac:dyDescent="0.2">
      <c r="A400" s="2" t="s">
        <v>163</v>
      </c>
      <c r="B400" s="2" t="s">
        <v>156</v>
      </c>
      <c r="C400" s="2" t="s">
        <v>51</v>
      </c>
      <c r="E400" s="2" t="s">
        <v>157</v>
      </c>
      <c r="F400" s="2" t="s">
        <v>156</v>
      </c>
      <c r="G400" s="2" t="s">
        <v>51</v>
      </c>
      <c r="I400" s="2" t="s">
        <v>104</v>
      </c>
    </row>
    <row r="401" spans="1:9" x14ac:dyDescent="0.2">
      <c r="A401" s="2" t="s">
        <v>162</v>
      </c>
      <c r="B401" s="2" t="s">
        <v>161</v>
      </c>
      <c r="C401" s="2" t="s">
        <v>160</v>
      </c>
      <c r="E401" s="2" t="s">
        <v>51</v>
      </c>
      <c r="F401" s="2" t="s">
        <v>51</v>
      </c>
      <c r="G401" s="2" t="s">
        <v>51</v>
      </c>
      <c r="I401" s="2" t="s">
        <v>104</v>
      </c>
    </row>
    <row r="402" spans="1:9" x14ac:dyDescent="0.2">
      <c r="A402" s="2" t="s">
        <v>159</v>
      </c>
      <c r="B402" s="2" t="s">
        <v>156</v>
      </c>
      <c r="C402" s="2" t="s">
        <v>158</v>
      </c>
      <c r="E402" s="2" t="s">
        <v>157</v>
      </c>
      <c r="F402" s="2" t="s">
        <v>156</v>
      </c>
      <c r="G402" s="2" t="s">
        <v>51</v>
      </c>
      <c r="I402" s="2" t="s">
        <v>104</v>
      </c>
    </row>
    <row r="403" spans="1:9" x14ac:dyDescent="0.2">
      <c r="A403" s="2" t="s">
        <v>155</v>
      </c>
      <c r="B403" s="2" t="s">
        <v>153</v>
      </c>
      <c r="C403" s="2" t="s">
        <v>120</v>
      </c>
      <c r="E403" s="2" t="s">
        <v>154</v>
      </c>
      <c r="F403" s="2" t="s">
        <v>153</v>
      </c>
      <c r="G403" s="2" t="s">
        <v>120</v>
      </c>
      <c r="I403" s="2" t="s">
        <v>104</v>
      </c>
    </row>
    <row r="404" spans="1:9" x14ac:dyDescent="0.2">
      <c r="A404" s="2" t="s">
        <v>152</v>
      </c>
      <c r="B404" s="2" t="s">
        <v>138</v>
      </c>
      <c r="C404" s="2" t="s">
        <v>51</v>
      </c>
      <c r="E404" s="2" t="s">
        <v>139</v>
      </c>
      <c r="F404" s="2" t="s">
        <v>138</v>
      </c>
      <c r="G404" s="2" t="s">
        <v>51</v>
      </c>
      <c r="I404" s="2" t="s">
        <v>104</v>
      </c>
    </row>
    <row r="405" spans="1:9" x14ac:dyDescent="0.2">
      <c r="A405" s="2" t="s">
        <v>151</v>
      </c>
      <c r="B405" s="2" t="s">
        <v>144</v>
      </c>
      <c r="C405" s="2" t="s">
        <v>150</v>
      </c>
      <c r="E405" s="2" t="s">
        <v>139</v>
      </c>
      <c r="F405" s="2" t="s">
        <v>138</v>
      </c>
      <c r="G405" s="2" t="s">
        <v>51</v>
      </c>
      <c r="I405" s="2" t="s">
        <v>149</v>
      </c>
    </row>
    <row r="406" spans="1:9" x14ac:dyDescent="0.2">
      <c r="A406" s="2" t="s">
        <v>148</v>
      </c>
      <c r="B406" s="2" t="s">
        <v>147</v>
      </c>
      <c r="C406" s="2" t="s">
        <v>146</v>
      </c>
      <c r="E406" s="2" t="s">
        <v>51</v>
      </c>
      <c r="F406" s="2" t="s">
        <v>51</v>
      </c>
      <c r="G406" s="2" t="s">
        <v>51</v>
      </c>
      <c r="I406" s="2" t="s">
        <v>104</v>
      </c>
    </row>
    <row r="407" spans="1:9" x14ac:dyDescent="0.2">
      <c r="A407" s="2" t="s">
        <v>145</v>
      </c>
      <c r="B407" s="2" t="s">
        <v>144</v>
      </c>
      <c r="C407" s="2" t="s">
        <v>143</v>
      </c>
      <c r="E407" s="2" t="s">
        <v>51</v>
      </c>
      <c r="F407" s="2" t="s">
        <v>51</v>
      </c>
      <c r="G407" s="2" t="s">
        <v>51</v>
      </c>
      <c r="I407" s="2" t="s">
        <v>104</v>
      </c>
    </row>
    <row r="408" spans="1:9" x14ac:dyDescent="0.2">
      <c r="A408" s="2" t="s">
        <v>142</v>
      </c>
      <c r="B408" s="2" t="s">
        <v>138</v>
      </c>
      <c r="C408" s="2" t="s">
        <v>51</v>
      </c>
      <c r="E408" s="2" t="s">
        <v>139</v>
      </c>
      <c r="F408" s="2" t="s">
        <v>138</v>
      </c>
      <c r="G408" s="2" t="s">
        <v>51</v>
      </c>
      <c r="I408" s="2" t="s">
        <v>104</v>
      </c>
    </row>
    <row r="409" spans="1:9" x14ac:dyDescent="0.2">
      <c r="A409" s="2" t="s">
        <v>141</v>
      </c>
      <c r="B409" s="2" t="s">
        <v>138</v>
      </c>
      <c r="C409" s="2" t="s">
        <v>51</v>
      </c>
      <c r="E409" s="2" t="s">
        <v>139</v>
      </c>
      <c r="F409" s="2" t="s">
        <v>138</v>
      </c>
      <c r="G409" s="2" t="s">
        <v>51</v>
      </c>
      <c r="I409" s="2" t="s">
        <v>104</v>
      </c>
    </row>
    <row r="410" spans="1:9" x14ac:dyDescent="0.2">
      <c r="A410" s="2" t="s">
        <v>140</v>
      </c>
      <c r="B410" s="2" t="s">
        <v>138</v>
      </c>
      <c r="C410" s="2" t="s">
        <v>138</v>
      </c>
      <c r="E410" s="2" t="s">
        <v>139</v>
      </c>
      <c r="F410" s="2" t="s">
        <v>138</v>
      </c>
      <c r="G410" s="2" t="s">
        <v>51</v>
      </c>
      <c r="I410" s="2" t="s">
        <v>104</v>
      </c>
    </row>
    <row r="411" spans="1:9" x14ac:dyDescent="0.2">
      <c r="A411" s="2" t="s">
        <v>137</v>
      </c>
      <c r="B411" s="2" t="s">
        <v>120</v>
      </c>
      <c r="C411" s="2" t="s">
        <v>134</v>
      </c>
      <c r="E411" s="2" t="s">
        <v>136</v>
      </c>
      <c r="F411" s="2" t="s">
        <v>120</v>
      </c>
      <c r="G411" s="2" t="s">
        <v>56</v>
      </c>
      <c r="I411" s="2" t="s">
        <v>104</v>
      </c>
    </row>
    <row r="412" spans="1:9" x14ac:dyDescent="0.2">
      <c r="A412" s="2" t="s">
        <v>135</v>
      </c>
      <c r="B412" s="2" t="s">
        <v>134</v>
      </c>
      <c r="C412" s="2" t="s">
        <v>130</v>
      </c>
      <c r="E412" s="2" t="s">
        <v>51</v>
      </c>
      <c r="F412" s="2" t="s">
        <v>51</v>
      </c>
      <c r="G412" s="2" t="s">
        <v>51</v>
      </c>
    </row>
    <row r="413" spans="1:9" x14ac:dyDescent="0.2">
      <c r="A413" s="2" t="s">
        <v>133</v>
      </c>
      <c r="B413" s="2" t="s">
        <v>132</v>
      </c>
      <c r="C413" s="2" t="s">
        <v>51</v>
      </c>
      <c r="E413" s="2" t="s">
        <v>51</v>
      </c>
      <c r="F413" s="2" t="s">
        <v>51</v>
      </c>
      <c r="G413" s="2" t="s">
        <v>51</v>
      </c>
    </row>
    <row r="414" spans="1:9" x14ac:dyDescent="0.2">
      <c r="A414" s="2" t="s">
        <v>131</v>
      </c>
      <c r="B414" s="2" t="s">
        <v>130</v>
      </c>
      <c r="C414" s="2" t="s">
        <v>126</v>
      </c>
      <c r="E414" s="2" t="s">
        <v>51</v>
      </c>
      <c r="F414" s="2" t="s">
        <v>51</v>
      </c>
      <c r="G414" s="2" t="s">
        <v>51</v>
      </c>
    </row>
    <row r="415" spans="1:9" x14ac:dyDescent="0.2">
      <c r="A415" s="2" t="s">
        <v>129</v>
      </c>
      <c r="B415" s="2" t="s">
        <v>128</v>
      </c>
      <c r="C415" s="2" t="s">
        <v>51</v>
      </c>
      <c r="E415" s="2" t="s">
        <v>51</v>
      </c>
      <c r="F415" s="2" t="s">
        <v>51</v>
      </c>
      <c r="G415" s="2" t="s">
        <v>51</v>
      </c>
    </row>
    <row r="416" spans="1:9" x14ac:dyDescent="0.2">
      <c r="A416" s="2" t="s">
        <v>127</v>
      </c>
      <c r="B416" s="2" t="s">
        <v>126</v>
      </c>
      <c r="C416" s="2" t="s">
        <v>125</v>
      </c>
      <c r="E416" s="2" t="s">
        <v>51</v>
      </c>
      <c r="F416" s="2" t="s">
        <v>51</v>
      </c>
      <c r="G416" s="2" t="s">
        <v>51</v>
      </c>
    </row>
    <row r="417" spans="1:9" x14ac:dyDescent="0.2">
      <c r="A417" s="2" t="s">
        <v>124</v>
      </c>
      <c r="B417" s="2" t="s">
        <v>123</v>
      </c>
      <c r="C417" s="2" t="s">
        <v>51</v>
      </c>
      <c r="E417" s="2" t="s">
        <v>51</v>
      </c>
      <c r="F417" s="2" t="s">
        <v>51</v>
      </c>
      <c r="G417" s="2" t="s">
        <v>51</v>
      </c>
    </row>
    <row r="418" spans="1:9" x14ac:dyDescent="0.2">
      <c r="A418" s="2" t="s">
        <v>122</v>
      </c>
      <c r="B418" s="2" t="s">
        <v>120</v>
      </c>
      <c r="C418" s="2" t="s">
        <v>105</v>
      </c>
      <c r="E418" s="2" t="s">
        <v>121</v>
      </c>
      <c r="F418" s="2" t="s">
        <v>120</v>
      </c>
      <c r="G418" s="2" t="s">
        <v>105</v>
      </c>
      <c r="I418" s="2" t="s">
        <v>104</v>
      </c>
    </row>
    <row r="419" spans="1:9" x14ac:dyDescent="0.2">
      <c r="A419" s="2" t="s">
        <v>119</v>
      </c>
      <c r="B419" s="2" t="s">
        <v>115</v>
      </c>
      <c r="C419" s="2" t="s">
        <v>51</v>
      </c>
      <c r="E419" s="2" t="s">
        <v>116</v>
      </c>
      <c r="F419" s="2" t="s">
        <v>115</v>
      </c>
      <c r="G419" s="2" t="s">
        <v>51</v>
      </c>
      <c r="I419" s="2" t="s">
        <v>104</v>
      </c>
    </row>
    <row r="420" spans="1:9" x14ac:dyDescent="0.2">
      <c r="A420" s="2" t="s">
        <v>118</v>
      </c>
      <c r="B420" s="2" t="s">
        <v>117</v>
      </c>
      <c r="C420" s="2" t="s">
        <v>51</v>
      </c>
      <c r="E420" s="2" t="s">
        <v>116</v>
      </c>
      <c r="F420" s="2" t="s">
        <v>115</v>
      </c>
      <c r="G420" s="2" t="s">
        <v>51</v>
      </c>
      <c r="I420" s="2" t="s">
        <v>104</v>
      </c>
    </row>
    <row r="421" spans="1:9" x14ac:dyDescent="0.2">
      <c r="A421" s="2" t="s">
        <v>114</v>
      </c>
      <c r="B421" s="2" t="s">
        <v>105</v>
      </c>
      <c r="C421" s="2" t="s">
        <v>108</v>
      </c>
      <c r="E421" s="2" t="s">
        <v>106</v>
      </c>
      <c r="F421" s="2" t="s">
        <v>105</v>
      </c>
      <c r="G421" s="2" t="s">
        <v>56</v>
      </c>
      <c r="I421" s="2" t="s">
        <v>104</v>
      </c>
    </row>
    <row r="422" spans="1:9" x14ac:dyDescent="0.2">
      <c r="A422" s="2" t="s">
        <v>113</v>
      </c>
      <c r="B422" s="2" t="s">
        <v>111</v>
      </c>
      <c r="C422" s="2" t="s">
        <v>51</v>
      </c>
      <c r="E422" s="2" t="s">
        <v>106</v>
      </c>
      <c r="F422" s="2" t="s">
        <v>105</v>
      </c>
      <c r="G422" s="2" t="s">
        <v>56</v>
      </c>
      <c r="I422" s="2" t="s">
        <v>104</v>
      </c>
    </row>
    <row r="423" spans="1:9" x14ac:dyDescent="0.2">
      <c r="A423" s="2" t="s">
        <v>112</v>
      </c>
      <c r="B423" s="2" t="s">
        <v>111</v>
      </c>
      <c r="C423" s="2" t="s">
        <v>110</v>
      </c>
      <c r="E423" s="2" t="s">
        <v>51</v>
      </c>
      <c r="F423" s="2" t="s">
        <v>51</v>
      </c>
      <c r="G423" s="2" t="s">
        <v>51</v>
      </c>
      <c r="I423" s="2" t="s">
        <v>104</v>
      </c>
    </row>
    <row r="424" spans="1:9" x14ac:dyDescent="0.2">
      <c r="A424" s="2" t="s">
        <v>109</v>
      </c>
      <c r="B424" s="2" t="s">
        <v>108</v>
      </c>
      <c r="C424" s="2" t="s">
        <v>107</v>
      </c>
      <c r="E424" s="2" t="s">
        <v>106</v>
      </c>
      <c r="F424" s="2" t="s">
        <v>105</v>
      </c>
      <c r="G424" s="2" t="s">
        <v>56</v>
      </c>
      <c r="I424" s="2" t="s">
        <v>104</v>
      </c>
    </row>
    <row r="425" spans="1:9" x14ac:dyDescent="0.2">
      <c r="A425" s="2" t="s">
        <v>103</v>
      </c>
      <c r="B425" s="2" t="s">
        <v>94</v>
      </c>
      <c r="C425" s="2" t="s">
        <v>101</v>
      </c>
      <c r="E425" s="2" t="s">
        <v>102</v>
      </c>
      <c r="F425" s="2" t="s">
        <v>94</v>
      </c>
      <c r="G425" s="2" t="s">
        <v>101</v>
      </c>
      <c r="I425" s="2" t="s">
        <v>55</v>
      </c>
    </row>
    <row r="426" spans="1:9" x14ac:dyDescent="0.2">
      <c r="A426" s="2" t="s">
        <v>100</v>
      </c>
      <c r="B426" s="2" t="s">
        <v>64</v>
      </c>
      <c r="C426" s="2" t="s">
        <v>94</v>
      </c>
      <c r="E426" s="2" t="s">
        <v>99</v>
      </c>
      <c r="F426" s="2" t="s">
        <v>64</v>
      </c>
      <c r="G426" s="2" t="s">
        <v>94</v>
      </c>
      <c r="I426" s="2" t="s">
        <v>55</v>
      </c>
    </row>
    <row r="427" spans="1:9" x14ac:dyDescent="0.2">
      <c r="A427" s="2" t="s">
        <v>98</v>
      </c>
      <c r="B427" s="2" t="s">
        <v>46</v>
      </c>
      <c r="C427" s="2" t="s">
        <v>51</v>
      </c>
      <c r="E427" s="2" t="s">
        <v>97</v>
      </c>
      <c r="F427" s="2" t="s">
        <v>46</v>
      </c>
      <c r="G427" s="2" t="s">
        <v>51</v>
      </c>
      <c r="I427" s="2" t="s">
        <v>55</v>
      </c>
    </row>
    <row r="428" spans="1:9" x14ac:dyDescent="0.2">
      <c r="A428" s="2" t="s">
        <v>96</v>
      </c>
      <c r="B428" s="2" t="s">
        <v>94</v>
      </c>
      <c r="C428" s="2" t="s">
        <v>91</v>
      </c>
      <c r="E428" s="2" t="s">
        <v>95</v>
      </c>
      <c r="F428" s="2" t="s">
        <v>94</v>
      </c>
      <c r="G428" s="2" t="s">
        <v>91</v>
      </c>
      <c r="I428" s="2" t="s">
        <v>55</v>
      </c>
    </row>
    <row r="429" spans="1:9" x14ac:dyDescent="0.2">
      <c r="A429" s="2" t="s">
        <v>93</v>
      </c>
      <c r="B429" s="2" t="s">
        <v>91</v>
      </c>
      <c r="C429" s="2" t="s">
        <v>79</v>
      </c>
      <c r="E429" s="2" t="s">
        <v>92</v>
      </c>
      <c r="F429" s="2" t="s">
        <v>91</v>
      </c>
      <c r="G429" s="2" t="s">
        <v>79</v>
      </c>
      <c r="I429" s="2" t="s">
        <v>55</v>
      </c>
    </row>
    <row r="430" spans="1:9" x14ac:dyDescent="0.2">
      <c r="A430" s="2" t="s">
        <v>90</v>
      </c>
      <c r="B430" s="2" t="s">
        <v>88</v>
      </c>
      <c r="C430" s="2" t="s">
        <v>51</v>
      </c>
      <c r="E430" s="2" t="s">
        <v>89</v>
      </c>
      <c r="F430" s="2" t="s">
        <v>88</v>
      </c>
      <c r="G430" s="2" t="s">
        <v>51</v>
      </c>
      <c r="I430" s="2" t="s">
        <v>55</v>
      </c>
    </row>
    <row r="431" spans="1:9" x14ac:dyDescent="0.2">
      <c r="A431" s="2" t="s">
        <v>87</v>
      </c>
      <c r="B431" s="2" t="s">
        <v>79</v>
      </c>
      <c r="C431" s="2" t="s">
        <v>81</v>
      </c>
      <c r="E431" s="2" t="s">
        <v>80</v>
      </c>
      <c r="F431" s="2" t="s">
        <v>79</v>
      </c>
      <c r="G431" s="2" t="s">
        <v>74</v>
      </c>
      <c r="I431" s="2" t="s">
        <v>55</v>
      </c>
    </row>
    <row r="432" spans="1:9" x14ac:dyDescent="0.2">
      <c r="A432" s="2" t="s">
        <v>86</v>
      </c>
      <c r="B432" s="2" t="s">
        <v>84</v>
      </c>
      <c r="C432" s="2" t="s">
        <v>51</v>
      </c>
      <c r="E432" s="2" t="s">
        <v>80</v>
      </c>
      <c r="F432" s="2" t="s">
        <v>79</v>
      </c>
      <c r="G432" s="2" t="s">
        <v>74</v>
      </c>
      <c r="I432" s="2" t="s">
        <v>55</v>
      </c>
    </row>
    <row r="433" spans="1:9" x14ac:dyDescent="0.2">
      <c r="A433" s="2" t="s">
        <v>85</v>
      </c>
      <c r="B433" s="2" t="s">
        <v>84</v>
      </c>
      <c r="C433" s="2" t="s">
        <v>83</v>
      </c>
      <c r="E433" s="2" t="s">
        <v>51</v>
      </c>
      <c r="F433" s="2" t="s">
        <v>51</v>
      </c>
      <c r="G433" s="2" t="s">
        <v>51</v>
      </c>
      <c r="I433" s="2" t="s">
        <v>55</v>
      </c>
    </row>
    <row r="434" spans="1:9" x14ac:dyDescent="0.2">
      <c r="A434" s="2" t="s">
        <v>82</v>
      </c>
      <c r="B434" s="2" t="s">
        <v>81</v>
      </c>
      <c r="C434" s="2" t="s">
        <v>74</v>
      </c>
      <c r="E434" s="2" t="s">
        <v>80</v>
      </c>
      <c r="F434" s="2" t="s">
        <v>79</v>
      </c>
      <c r="G434" s="2" t="s">
        <v>74</v>
      </c>
      <c r="I434" s="2" t="s">
        <v>55</v>
      </c>
    </row>
    <row r="435" spans="1:9" x14ac:dyDescent="0.2">
      <c r="A435" s="2" t="s">
        <v>78</v>
      </c>
      <c r="B435" s="2" t="s">
        <v>47</v>
      </c>
      <c r="C435" s="2" t="s">
        <v>51</v>
      </c>
      <c r="E435" s="2" t="s">
        <v>77</v>
      </c>
      <c r="F435" s="2" t="s">
        <v>47</v>
      </c>
      <c r="G435" s="2" t="s">
        <v>51</v>
      </c>
      <c r="I435" s="2" t="s">
        <v>55</v>
      </c>
    </row>
    <row r="436" spans="1:9" x14ac:dyDescent="0.2">
      <c r="A436" s="2" t="s">
        <v>76</v>
      </c>
      <c r="B436" s="2" t="s">
        <v>74</v>
      </c>
      <c r="C436" s="2" t="s">
        <v>64</v>
      </c>
      <c r="E436" s="2" t="s">
        <v>75</v>
      </c>
      <c r="F436" s="2" t="s">
        <v>74</v>
      </c>
      <c r="G436" s="2" t="s">
        <v>64</v>
      </c>
      <c r="I436" s="2" t="s">
        <v>55</v>
      </c>
    </row>
    <row r="437" spans="1:9" x14ac:dyDescent="0.2">
      <c r="A437" s="2" t="s">
        <v>73</v>
      </c>
      <c r="B437" s="2" t="s">
        <v>67</v>
      </c>
      <c r="C437" s="2" t="s">
        <v>51</v>
      </c>
      <c r="E437" s="2" t="s">
        <v>68</v>
      </c>
      <c r="F437" s="2" t="s">
        <v>67</v>
      </c>
      <c r="G437" s="2" t="s">
        <v>51</v>
      </c>
      <c r="I437" s="2" t="s">
        <v>55</v>
      </c>
    </row>
    <row r="438" spans="1:9" x14ac:dyDescent="0.2">
      <c r="A438" s="2" t="s">
        <v>72</v>
      </c>
      <c r="B438" s="2" t="s">
        <v>67</v>
      </c>
      <c r="C438" s="2" t="s">
        <v>71</v>
      </c>
      <c r="E438" s="2" t="s">
        <v>51</v>
      </c>
      <c r="F438" s="2" t="s">
        <v>51</v>
      </c>
      <c r="G438" s="2" t="s">
        <v>51</v>
      </c>
      <c r="I438" s="2" t="s">
        <v>55</v>
      </c>
    </row>
    <row r="439" spans="1:9" x14ac:dyDescent="0.2">
      <c r="A439" s="2" t="s">
        <v>70</v>
      </c>
      <c r="B439" s="2" t="s">
        <v>67</v>
      </c>
      <c r="C439" s="2" t="s">
        <v>69</v>
      </c>
      <c r="E439" s="2" t="s">
        <v>68</v>
      </c>
      <c r="F439" s="2" t="s">
        <v>67</v>
      </c>
      <c r="G439" s="2" t="s">
        <v>51</v>
      </c>
      <c r="I439" s="2" t="s">
        <v>55</v>
      </c>
    </row>
    <row r="440" spans="1:9" x14ac:dyDescent="0.2">
      <c r="A440" s="2" t="s">
        <v>66</v>
      </c>
      <c r="B440" s="2" t="s">
        <v>64</v>
      </c>
      <c r="C440" s="2" t="s">
        <v>57</v>
      </c>
      <c r="E440" s="2" t="s">
        <v>65</v>
      </c>
      <c r="F440" s="2" t="s">
        <v>64</v>
      </c>
      <c r="G440" s="2" t="s">
        <v>57</v>
      </c>
      <c r="I440" s="2" t="s">
        <v>55</v>
      </c>
    </row>
    <row r="441" spans="1:9" x14ac:dyDescent="0.2">
      <c r="A441" s="2" t="s">
        <v>63</v>
      </c>
      <c r="B441" s="2" t="s">
        <v>48</v>
      </c>
      <c r="C441" s="2" t="s">
        <v>51</v>
      </c>
      <c r="E441" s="2" t="s">
        <v>60</v>
      </c>
      <c r="F441" s="2" t="s">
        <v>48</v>
      </c>
      <c r="G441" s="2" t="s">
        <v>51</v>
      </c>
      <c r="I441" s="2" t="s">
        <v>55</v>
      </c>
    </row>
    <row r="442" spans="1:9" x14ac:dyDescent="0.2">
      <c r="A442" s="2" t="s">
        <v>62</v>
      </c>
      <c r="B442" s="2" t="s">
        <v>48</v>
      </c>
      <c r="C442" s="2" t="s">
        <v>61</v>
      </c>
      <c r="E442" s="2" t="s">
        <v>60</v>
      </c>
      <c r="F442" s="2" t="s">
        <v>48</v>
      </c>
      <c r="G442" s="2" t="s">
        <v>51</v>
      </c>
      <c r="I442" s="2" t="s">
        <v>55</v>
      </c>
    </row>
    <row r="443" spans="1:9" x14ac:dyDescent="0.2">
      <c r="A443" s="2" t="s">
        <v>59</v>
      </c>
      <c r="B443" s="2" t="s">
        <v>57</v>
      </c>
      <c r="C443" s="2" t="s">
        <v>53</v>
      </c>
      <c r="E443" s="2" t="s">
        <v>58</v>
      </c>
      <c r="F443" s="2" t="s">
        <v>57</v>
      </c>
      <c r="G443" s="2" t="s">
        <v>56</v>
      </c>
      <c r="I443" s="2" t="s">
        <v>55</v>
      </c>
    </row>
    <row r="444" spans="1:9" x14ac:dyDescent="0.2">
      <c r="A444" s="2" t="s">
        <v>54</v>
      </c>
      <c r="B444" s="2" t="s">
        <v>53</v>
      </c>
      <c r="C444" s="2" t="s">
        <v>52</v>
      </c>
      <c r="E444" s="2" t="s">
        <v>51</v>
      </c>
      <c r="F444" s="2" t="s">
        <v>51</v>
      </c>
      <c r="G444" s="2" t="s">
        <v>51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zoomScaleNormal="100" workbookViewId="0">
      <selection activeCell="K7" sqref="K7"/>
    </sheetView>
  </sheetViews>
  <sheetFormatPr defaultRowHeight="15" x14ac:dyDescent="0.25"/>
  <cols>
    <col min="1" max="1" width="5.42578125" customWidth="1"/>
    <col min="2" max="2" width="5.7109375" customWidth="1"/>
    <col min="3" max="3" width="11.42578125" customWidth="1"/>
    <col min="4" max="4" width="49.5703125" customWidth="1"/>
    <col min="5" max="5" width="7.28515625" customWidth="1"/>
    <col min="6" max="6" width="11.5703125" customWidth="1"/>
    <col min="7" max="7" width="11.28515625" bestFit="1" customWidth="1"/>
    <col min="8" max="8" width="16.85546875" customWidth="1"/>
  </cols>
  <sheetData>
    <row r="1" spans="1:15" ht="15.75" x14ac:dyDescent="0.25">
      <c r="A1" s="100" t="s">
        <v>1164</v>
      </c>
      <c r="B1" s="75"/>
      <c r="C1" s="102"/>
      <c r="D1" s="75"/>
      <c r="E1" s="75"/>
      <c r="F1" s="102"/>
      <c r="G1" s="75"/>
      <c r="H1" s="103"/>
      <c r="I1" s="75"/>
      <c r="J1" s="75"/>
      <c r="K1" s="75"/>
      <c r="L1" s="103"/>
      <c r="N1" s="103"/>
    </row>
    <row r="2" spans="1:15" ht="15.75" x14ac:dyDescent="0.25">
      <c r="A2" s="101"/>
      <c r="B2" s="75"/>
      <c r="C2" s="102"/>
      <c r="D2" s="75"/>
      <c r="E2" s="75"/>
      <c r="F2" s="102"/>
      <c r="G2" s="75"/>
      <c r="H2" s="103"/>
      <c r="I2" s="75"/>
      <c r="J2" s="103"/>
      <c r="K2" s="75"/>
      <c r="L2" s="103"/>
      <c r="M2" s="75"/>
      <c r="N2" s="103"/>
      <c r="O2" s="75"/>
    </row>
    <row r="3" spans="1:15" x14ac:dyDescent="0.25">
      <c r="A3" s="78"/>
      <c r="B3" s="78"/>
      <c r="C3" s="78"/>
      <c r="D3" s="78"/>
      <c r="E3" s="78"/>
      <c r="F3" s="78"/>
      <c r="G3" s="79"/>
      <c r="H3" s="78"/>
    </row>
    <row r="4" spans="1:15" x14ac:dyDescent="0.25">
      <c r="A4" s="80" t="s">
        <v>1134</v>
      </c>
      <c r="B4" s="80" t="s">
        <v>1135</v>
      </c>
      <c r="C4" s="80" t="s">
        <v>1136</v>
      </c>
      <c r="D4" s="80" t="s">
        <v>1137</v>
      </c>
      <c r="E4" s="80" t="s">
        <v>1138</v>
      </c>
      <c r="F4" s="80" t="s">
        <v>1139</v>
      </c>
      <c r="G4" s="81" t="s">
        <v>1140</v>
      </c>
      <c r="H4" s="80" t="s">
        <v>1141</v>
      </c>
    </row>
    <row r="5" spans="1:15" ht="29.25" customHeight="1" x14ac:dyDescent="0.35">
      <c r="A5" s="104" t="s">
        <v>1142</v>
      </c>
      <c r="B5" s="105"/>
      <c r="C5" s="105"/>
      <c r="D5" s="105"/>
      <c r="E5" s="105"/>
      <c r="F5" s="105"/>
      <c r="G5" s="106"/>
      <c r="H5" s="107">
        <f>SUM(H6:H10)</f>
        <v>0</v>
      </c>
    </row>
    <row r="6" spans="1:15" ht="75" x14ac:dyDescent="0.25">
      <c r="A6" s="82" t="s">
        <v>1145</v>
      </c>
      <c r="B6" s="82" t="s">
        <v>1143</v>
      </c>
      <c r="C6" s="83" t="s">
        <v>1146</v>
      </c>
      <c r="D6" s="84" t="s">
        <v>1159</v>
      </c>
      <c r="E6" s="85" t="s">
        <v>1144</v>
      </c>
      <c r="F6" s="87">
        <f>VYHYB!AJ14+VYHYB!AL14</f>
        <v>101.79999999999998</v>
      </c>
      <c r="G6" s="120">
        <v>0</v>
      </c>
      <c r="H6" s="110">
        <f t="shared" ref="H6:H10" si="0">ROUND(G6*F6,2)</f>
        <v>0</v>
      </c>
    </row>
    <row r="7" spans="1:15" ht="75" x14ac:dyDescent="0.25">
      <c r="A7" s="82" t="s">
        <v>1147</v>
      </c>
      <c r="B7" s="82" t="s">
        <v>1143</v>
      </c>
      <c r="C7" s="83" t="s">
        <v>1148</v>
      </c>
      <c r="D7" s="84" t="s">
        <v>1160</v>
      </c>
      <c r="E7" s="85" t="s">
        <v>1144</v>
      </c>
      <c r="F7" s="87">
        <f>VYHYB!AN14+VYHYB!AP14</f>
        <v>107.6</v>
      </c>
      <c r="G7" s="120">
        <v>0</v>
      </c>
      <c r="H7" s="113">
        <f t="shared" si="0"/>
        <v>0</v>
      </c>
    </row>
    <row r="8" spans="1:15" ht="75" x14ac:dyDescent="0.25">
      <c r="A8" s="82" t="s">
        <v>1149</v>
      </c>
      <c r="B8" s="82" t="s">
        <v>1143</v>
      </c>
      <c r="C8" s="83" t="s">
        <v>1150</v>
      </c>
      <c r="D8" s="84" t="s">
        <v>1161</v>
      </c>
      <c r="E8" s="85" t="s">
        <v>1144</v>
      </c>
      <c r="F8" s="87">
        <f>VYHYB!AR14+VYHYB!AT14+VYHYB!AV14+VYHYB!AX14+VYHYB!AZ14+VYHYB!BB14</f>
        <v>343.6</v>
      </c>
      <c r="G8" s="120">
        <v>0</v>
      </c>
      <c r="H8" s="116">
        <f t="shared" si="0"/>
        <v>0</v>
      </c>
    </row>
    <row r="9" spans="1:15" ht="75" x14ac:dyDescent="0.25">
      <c r="A9" s="82" t="s">
        <v>1151</v>
      </c>
      <c r="B9" s="82" t="s">
        <v>1143</v>
      </c>
      <c r="C9" s="83" t="s">
        <v>1152</v>
      </c>
      <c r="D9" s="84" t="s">
        <v>1162</v>
      </c>
      <c r="E9" s="85" t="s">
        <v>1153</v>
      </c>
      <c r="F9" s="87">
        <f>VYHYB!BD7+VYHYB!BD8+VYHYB!BD9+VYHYB!BD11+VYHYB!BD12+VYHYB!BD13</f>
        <v>8</v>
      </c>
      <c r="G9" s="120">
        <v>0</v>
      </c>
      <c r="H9" s="86">
        <f t="shared" si="0"/>
        <v>0</v>
      </c>
    </row>
    <row r="10" spans="1:15" ht="75" x14ac:dyDescent="0.25">
      <c r="A10" s="82" t="s">
        <v>1154</v>
      </c>
      <c r="B10" s="82" t="s">
        <v>1143</v>
      </c>
      <c r="C10" s="83" t="s">
        <v>1155</v>
      </c>
      <c r="D10" s="84" t="s">
        <v>1163</v>
      </c>
      <c r="E10" s="85" t="s">
        <v>1153</v>
      </c>
      <c r="F10" s="87">
        <f>VYHYB!BD10</f>
        <v>1</v>
      </c>
      <c r="G10" s="120">
        <v>0</v>
      </c>
      <c r="H10" s="117">
        <f t="shared" si="0"/>
        <v>0</v>
      </c>
    </row>
    <row r="12" spans="1:15" ht="15.75" x14ac:dyDescent="0.25">
      <c r="A12" s="75" t="s">
        <v>1129</v>
      </c>
      <c r="B12" s="76"/>
      <c r="E12" s="75"/>
    </row>
    <row r="13" spans="1:15" ht="15.75" x14ac:dyDescent="0.25">
      <c r="A13" s="75" t="s">
        <v>1130</v>
      </c>
      <c r="D13" s="76" t="s">
        <v>1158</v>
      </c>
      <c r="E13" s="75"/>
      <c r="G13" s="76"/>
    </row>
    <row r="14" spans="1:15" ht="15.75" x14ac:dyDescent="0.25">
      <c r="A14" s="75" t="s">
        <v>1132</v>
      </c>
      <c r="D14" s="77">
        <v>44826</v>
      </c>
      <c r="E14" s="75"/>
      <c r="G14" s="77"/>
    </row>
    <row r="15" spans="1:15" ht="15.75" x14ac:dyDescent="0.25">
      <c r="A15" s="75" t="s">
        <v>1133</v>
      </c>
      <c r="B15" s="76"/>
      <c r="E15" s="75"/>
    </row>
  </sheetData>
  <pageMargins left="0.7" right="0.7" top="0.78740157499999996" bottom="0.78740157499999996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VYHYB</vt:lpstr>
      <vt:lpstr>ekdnu</vt:lpstr>
      <vt:lpstr>výkaz výměr</vt:lpstr>
      <vt:lpstr>Databaze</vt:lpstr>
      <vt:lpstr>VYHYB!Názvy_tisku</vt:lpstr>
      <vt:lpstr>VYHYB!Oblast_tisku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Jandourková Dana</dc:creator>
  <cp:lastModifiedBy>Šrédl Tomáš</cp:lastModifiedBy>
  <cp:lastPrinted>2022-09-22T11:17:50Z</cp:lastPrinted>
  <dcterms:created xsi:type="dcterms:W3CDTF">2017-08-29T05:47:02Z</dcterms:created>
  <dcterms:modified xsi:type="dcterms:W3CDTF">2022-10-06T08:06:27Z</dcterms:modified>
</cp:coreProperties>
</file>